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13_ncr:1_{04CDC140-C51D-4EC1-A0BB-D4D86AEE2F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1" sheetId="1" r:id="rId1"/>
    <sheet name="Лист2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2" l="1"/>
  <c r="J58" i="2"/>
  <c r="J57" i="2"/>
  <c r="J56" i="2"/>
  <c r="J55" i="2"/>
  <c r="J54" i="2"/>
  <c r="J53" i="2"/>
  <c r="J52" i="2"/>
  <c r="J51" i="2"/>
  <c r="J50" i="2"/>
  <c r="J49" i="2"/>
  <c r="J48" i="2"/>
  <c r="I47" i="2"/>
  <c r="H47" i="2"/>
  <c r="G47" i="2"/>
  <c r="F47" i="2"/>
  <c r="E47" i="2"/>
  <c r="D47" i="2"/>
  <c r="C47" i="2"/>
  <c r="J46" i="2"/>
  <c r="J45" i="2"/>
  <c r="J44" i="2"/>
  <c r="J43" i="2"/>
  <c r="J42" i="2"/>
  <c r="J41" i="2"/>
  <c r="J40" i="2"/>
  <c r="J39" i="2"/>
  <c r="J38" i="2"/>
  <c r="I37" i="2"/>
  <c r="H37" i="2"/>
  <c r="G37" i="2"/>
  <c r="F37" i="2"/>
  <c r="E37" i="2"/>
  <c r="D37" i="2"/>
  <c r="C37" i="2"/>
  <c r="I36" i="2"/>
  <c r="H36" i="2"/>
  <c r="G36" i="2"/>
  <c r="F36" i="2"/>
  <c r="E36" i="2"/>
  <c r="D36" i="2"/>
  <c r="C36" i="2"/>
  <c r="J35" i="2"/>
  <c r="J34" i="2"/>
  <c r="J33" i="2"/>
  <c r="J32" i="2"/>
  <c r="J30" i="2"/>
  <c r="J29" i="2"/>
  <c r="J28" i="2"/>
  <c r="J27" i="2"/>
  <c r="J26" i="2"/>
  <c r="J25" i="2"/>
  <c r="J24" i="2"/>
  <c r="J23" i="2"/>
  <c r="J22" i="2"/>
  <c r="J21" i="2"/>
  <c r="J20" i="2"/>
  <c r="J19" i="2"/>
  <c r="I18" i="2"/>
  <c r="H18" i="2"/>
  <c r="G18" i="2"/>
  <c r="F18" i="2"/>
  <c r="E18" i="2"/>
  <c r="D18" i="2"/>
  <c r="C18" i="2"/>
  <c r="J17" i="2"/>
  <c r="J16" i="2"/>
  <c r="J15" i="2"/>
  <c r="J14" i="2"/>
  <c r="J13" i="2"/>
  <c r="J12" i="2"/>
  <c r="J11" i="2"/>
  <c r="J10" i="2"/>
  <c r="J9" i="2"/>
  <c r="I8" i="2"/>
  <c r="H8" i="2"/>
  <c r="G8" i="2"/>
  <c r="F8" i="2"/>
  <c r="E8" i="2"/>
  <c r="D8" i="2"/>
  <c r="C8" i="2"/>
  <c r="I7" i="2"/>
  <c r="H7" i="2"/>
  <c r="G7" i="2"/>
  <c r="F7" i="2"/>
  <c r="E7" i="2"/>
  <c r="D7" i="2"/>
  <c r="C7" i="2"/>
  <c r="J6" i="2"/>
  <c r="J5" i="2"/>
  <c r="J4" i="2"/>
  <c r="J3" i="2"/>
  <c r="I60" i="2" l="1"/>
  <c r="I31" i="2"/>
  <c r="H60" i="2"/>
  <c r="H31" i="2"/>
  <c r="G60" i="2"/>
  <c r="G31" i="2"/>
  <c r="F60" i="2"/>
  <c r="F31" i="2"/>
  <c r="E60" i="2"/>
  <c r="E31" i="2"/>
  <c r="J47" i="2"/>
  <c r="J37" i="2"/>
  <c r="D60" i="2"/>
  <c r="D31" i="2"/>
  <c r="J7" i="2"/>
  <c r="C60" i="2"/>
  <c r="J60" i="2" s="1"/>
  <c r="J18" i="2"/>
  <c r="C31" i="2"/>
  <c r="J8" i="2"/>
  <c r="J36" i="2"/>
  <c r="J31" i="2" l="1"/>
</calcChain>
</file>

<file path=xl/sharedStrings.xml><?xml version="1.0" encoding="utf-8"?>
<sst xmlns="http://schemas.openxmlformats.org/spreadsheetml/2006/main" count="160" uniqueCount="139">
  <si>
    <t xml:space="preserve">Приложение 3
к постановлению Министерства финансов Республики Беларусь 11.01.2010 № 2 (в редакции постановления Министерства финансов Республики Беларусь 27.08.2019 № 49)         </t>
  </si>
  <si>
    <t>за январь-декабрь 2025 года</t>
  </si>
  <si>
    <t>100782388</t>
  </si>
  <si>
    <t>65120, 65200</t>
  </si>
  <si>
    <t>Общее собрание участников</t>
  </si>
  <si>
    <t>220030, Республика Беларусь, г. Минск, ул. Ульяновская, дом 31, литер Е 6\к</t>
  </si>
  <si>
    <t>Наименование страховой организации</t>
  </si>
  <si>
    <t>Учетный номер плательщика</t>
  </si>
  <si>
    <t>Организационно-правовая форма</t>
  </si>
  <si>
    <t>Орган управления</t>
  </si>
  <si>
    <t>Место нахождения страховой организации</t>
  </si>
  <si>
    <t>ЗАО "СК"Белросстрах"</t>
  </si>
  <si>
    <t>Закрытое акционерное общество</t>
  </si>
  <si>
    <t>руб.</t>
  </si>
  <si>
    <t>ОТЧЕТ
об изменении собственного капитала</t>
  </si>
  <si>
    <t>Вид экономической деятельности 
по ОКЭД</t>
  </si>
  <si>
    <t>Единица измерения показателей 
бухгалтерской отчетности</t>
  </si>
  <si>
    <t>(ФИО)</t>
  </si>
  <si>
    <t>увеличение  номинальной стоимости акций</t>
  </si>
  <si>
    <t>057</t>
  </si>
  <si>
    <t>часть прибыли от инвестирования и размещения средств уставного фонда, сформированного за счет средств республиканского бюджета</t>
  </si>
  <si>
    <t>060</t>
  </si>
  <si>
    <t>переоценка долгосрочных активов</t>
  </si>
  <si>
    <t>увеличение  номинальной  стоимости акций</t>
  </si>
  <si>
    <t>157</t>
  </si>
  <si>
    <t>067</t>
  </si>
  <si>
    <t>069</t>
  </si>
  <si>
    <t>070</t>
  </si>
  <si>
    <t>Изменение добавочного капитала</t>
  </si>
  <si>
    <t>159</t>
  </si>
  <si>
    <t>уменьшение номинальной стоимости акций</t>
  </si>
  <si>
    <t>Корректировки в связи с исправлением ошибок</t>
  </si>
  <si>
    <t>Скорректированный остаток на 31.12.2024 г.</t>
  </si>
  <si>
    <t xml:space="preserve">   За  январь-декабрь 2025 г.
Увеличение собственного капитала – всего</t>
  </si>
  <si>
    <t>в том числе:
чистая прибыль</t>
  </si>
  <si>
    <t>доходы от прочих операций, не включаемые в  чистую прибыль  (убыток)</t>
  </si>
  <si>
    <t>154</t>
  </si>
  <si>
    <t>155</t>
  </si>
  <si>
    <t>156</t>
  </si>
  <si>
    <t>часть прибыли, полученной от инвестирования и размещения средств специального страхового резерва по обязательному страхованию от несчастных случаев на производстве и профессиональных заболеваний</t>
  </si>
  <si>
    <t>Уменьшение собственного капитала – всего</t>
  </si>
  <si>
    <t>в том числе:
убыток</t>
  </si>
  <si>
    <t>163</t>
  </si>
  <si>
    <t>164</t>
  </si>
  <si>
    <t>165</t>
  </si>
  <si>
    <t>166</t>
  </si>
  <si>
    <t>168</t>
  </si>
  <si>
    <t>030</t>
  </si>
  <si>
    <t>Корректировки в связи с образованием разниц в результате пересчета, установленного пунктом 1 постановления МФ РБ от 10 августа 2017 г. №23</t>
  </si>
  <si>
    <t>За январь-декабрь 2024г.
Увеличение собственного капитала – всего</t>
  </si>
  <si>
    <t>052</t>
  </si>
  <si>
    <t>053</t>
  </si>
  <si>
    <t>054</t>
  </si>
  <si>
    <t>200</t>
  </si>
  <si>
    <t>Уставный капитал</t>
  </si>
  <si>
    <t>Собственные акции (доли в уставном капитале)</t>
  </si>
  <si>
    <t>Добавочный капитал</t>
  </si>
  <si>
    <t>Чистая прибыль (убыток) отчетного периода</t>
  </si>
  <si>
    <t>1</t>
  </si>
  <si>
    <t>3</t>
  </si>
  <si>
    <t>4</t>
  </si>
  <si>
    <t>6</t>
  </si>
  <si>
    <t>7</t>
  </si>
  <si>
    <t>10</t>
  </si>
  <si>
    <t>010</t>
  </si>
  <si>
    <t>Корректировки в связи с изменением учетной политики</t>
  </si>
  <si>
    <t>Остаток на 31.12.2024 г.</t>
  </si>
  <si>
    <t>131</t>
  </si>
  <si>
    <t>151</t>
  </si>
  <si>
    <t>020</t>
  </si>
  <si>
    <t>090</t>
  </si>
  <si>
    <t xml:space="preserve"> вклады собственника имущества  (учредителей,  участников)</t>
  </si>
  <si>
    <t>169</t>
  </si>
  <si>
    <t>059</t>
  </si>
  <si>
    <t>061</t>
  </si>
  <si>
    <t>расходы от прочих  операций, не включаемые в  чистую прибыль убыток)</t>
  </si>
  <si>
    <t xml:space="preserve">уменьшение номинальной  стоимости акций </t>
  </si>
  <si>
    <t>выкуп акций (долей  в уставном капитале)</t>
  </si>
  <si>
    <t>реорганизация</t>
  </si>
  <si>
    <t>Изменение резервного капитала</t>
  </si>
  <si>
    <t>190</t>
  </si>
  <si>
    <t>дивиденды и другие доходы от участия в уставном капитале организации</t>
  </si>
  <si>
    <t>100</t>
  </si>
  <si>
    <t>120</t>
  </si>
  <si>
    <t>Наименование показателей</t>
  </si>
  <si>
    <t>Неоплаченная часть уставного капитала</t>
  </si>
  <si>
    <t>Резервный капитал</t>
  </si>
  <si>
    <t>Нераспределенная прибыль (непокрытый убыток)</t>
  </si>
  <si>
    <t>Итого</t>
  </si>
  <si>
    <t>5</t>
  </si>
  <si>
    <t>8</t>
  </si>
  <si>
    <t>031</t>
  </si>
  <si>
    <t>050</t>
  </si>
  <si>
    <t>051</t>
  </si>
  <si>
    <t>055</t>
  </si>
  <si>
    <t>058</t>
  </si>
  <si>
    <t>(подпись)</t>
  </si>
  <si>
    <t>М.П.</t>
  </si>
  <si>
    <t>Т. Л. Иванцова</t>
  </si>
  <si>
    <t>2</t>
  </si>
  <si>
    <t>Остаток на 31.12.2023 г.</t>
  </si>
  <si>
    <t>040</t>
  </si>
  <si>
    <t>Руководитель</t>
  </si>
  <si>
    <t>К. В. Мерзляков</t>
  </si>
  <si>
    <t>Главный бухгалтер</t>
  </si>
  <si>
    <t>доходы от прочих  операций, не включаемые в чистую прибыль (убыток)</t>
  </si>
  <si>
    <t>выпуск дополнительных акций</t>
  </si>
  <si>
    <t>056</t>
  </si>
  <si>
    <t>062</t>
  </si>
  <si>
    <t>063</t>
  </si>
  <si>
    <t>064</t>
  </si>
  <si>
    <t>065</t>
  </si>
  <si>
    <t>161</t>
  </si>
  <si>
    <t>расходы от прочих  операций,  не включаемые в  чистую прибыль (убыток)</t>
  </si>
  <si>
    <t>Изменение уставного капитала</t>
  </si>
  <si>
    <t xml:space="preserve">в том числе:
чистая прибыль </t>
  </si>
  <si>
    <t>Остаток на 31 декабря 2024 г.</t>
  </si>
  <si>
    <t>110</t>
  </si>
  <si>
    <t>170</t>
  </si>
  <si>
    <t>180</t>
  </si>
  <si>
    <t>Код строки</t>
  </si>
  <si>
    <t>152</t>
  </si>
  <si>
    <t>153</t>
  </si>
  <si>
    <t>9</t>
  </si>
  <si>
    <t>158</t>
  </si>
  <si>
    <t>130</t>
  </si>
  <si>
    <t>068</t>
  </si>
  <si>
    <t>080</t>
  </si>
  <si>
    <t>140</t>
  </si>
  <si>
    <t>150</t>
  </si>
  <si>
    <t>160</t>
  </si>
  <si>
    <t>выкуп акций  (долей  в уставном капитале)</t>
  </si>
  <si>
    <t>066</t>
  </si>
  <si>
    <t>162</t>
  </si>
  <si>
    <t>167</t>
  </si>
  <si>
    <t>вклады собственника  имущества (учредителей,  участников)</t>
  </si>
  <si>
    <t>Скорректированный остаток на 31.12.2023 г.                          (010±020±030)</t>
  </si>
  <si>
    <t>расходы на потребление</t>
  </si>
  <si>
    <t>Остаток на 31.12.2025г.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</si>
</sst>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624" x14ac:knownFonts="1">
    <font>
      <sz val="11"/>
      <color indexed="8"/>
      <name val="Aptos Narrow"/>
      <family val="2"/>
      <scheme val="minor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0">
    <xf numFmtId="0" fontId="0" fillId="0" borderId="0" xfId="0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164" fontId="2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3" xfId="0" applyFont="1" applyBorder="1" applyAlignment="1">
      <alignment horizontal="left" vertical="center" wrapText="1"/>
    </xf>
    <xf numFmtId="164" fontId="2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9" fillId="4" borderId="3" xfId="0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horizontal="center" vertical="center" wrapText="1"/>
    </xf>
    <xf numFmtId="164" fontId="3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3" xfId="0" applyFont="1" applyBorder="1" applyAlignment="1">
      <alignment horizontal="left" vertical="center" wrapText="1"/>
    </xf>
    <xf numFmtId="164" fontId="3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3" fillId="4" borderId="3" xfId="0" applyNumberFormat="1" applyFont="1" applyFill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164" fontId="45" fillId="4" borderId="3" xfId="0" applyNumberFormat="1" applyFont="1" applyFill="1" applyBorder="1" applyAlignment="1">
      <alignment horizontal="right" vertical="center" wrapText="1"/>
    </xf>
    <xf numFmtId="164" fontId="46" fillId="4" borderId="3" xfId="0" applyNumberFormat="1" applyFont="1" applyFill="1" applyBorder="1" applyAlignment="1">
      <alignment horizontal="right" vertical="center" wrapText="1"/>
    </xf>
    <xf numFmtId="164" fontId="4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3" xfId="0" applyFont="1" applyBorder="1" applyAlignment="1">
      <alignment horizontal="left" vertical="center" wrapText="1"/>
    </xf>
    <xf numFmtId="164" fontId="5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" fillId="4" borderId="3" xfId="0" applyNumberFormat="1" applyFont="1" applyFill="1" applyBorder="1" applyAlignment="1">
      <alignment horizontal="right" vertical="center" wrapText="1"/>
    </xf>
    <xf numFmtId="164" fontId="5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6" fillId="4" borderId="3" xfId="0" applyNumberFormat="1" applyFont="1" applyFill="1" applyBorder="1" applyAlignment="1">
      <alignment horizontal="right" vertical="center" wrapText="1"/>
    </xf>
    <xf numFmtId="164" fontId="5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3" xfId="0" applyFont="1" applyBorder="1" applyAlignment="1">
      <alignment horizontal="left" vertical="center" wrapText="1"/>
    </xf>
    <xf numFmtId="164" fontId="6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0" fillId="4" borderId="3" xfId="0" applyNumberFormat="1" applyFont="1" applyFill="1" applyBorder="1" applyAlignment="1">
      <alignment horizontal="right" vertical="center" wrapText="1"/>
    </xf>
    <xf numFmtId="164" fontId="7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3" xfId="0" applyFont="1" applyBorder="1" applyAlignment="1">
      <alignment horizontal="center" vertical="center" wrapText="1"/>
    </xf>
    <xf numFmtId="164" fontId="7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7" fillId="4" borderId="3" xfId="0" applyNumberFormat="1" applyFont="1" applyFill="1" applyBorder="1" applyAlignment="1">
      <alignment horizontal="right" vertical="center" wrapText="1"/>
    </xf>
    <xf numFmtId="164" fontId="7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7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3" fillId="4" borderId="3" xfId="0" applyNumberFormat="1" applyFont="1" applyFill="1" applyBorder="1" applyAlignment="1">
      <alignment horizontal="right" vertical="center" wrapText="1"/>
    </xf>
    <xf numFmtId="0" fontId="84" fillId="0" borderId="3" xfId="0" applyFont="1" applyBorder="1" applyAlignment="1">
      <alignment horizontal="center" vertical="center" wrapText="1"/>
    </xf>
    <xf numFmtId="164" fontId="8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89" fillId="4" borderId="3" xfId="0" applyNumberFormat="1" applyFont="1" applyFill="1" applyBorder="1" applyAlignment="1">
      <alignment horizontal="right" vertical="center" wrapText="1"/>
    </xf>
    <xf numFmtId="164" fontId="9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2" fillId="4" borderId="3" xfId="0" applyNumberFormat="1" applyFont="1" applyFill="1" applyBorder="1" applyAlignment="1">
      <alignment horizontal="right" vertical="center" wrapText="1"/>
    </xf>
    <xf numFmtId="0" fontId="93" fillId="0" borderId="3" xfId="0" applyFont="1" applyBorder="1" applyAlignment="1">
      <alignment horizontal="center" vertical="center" wrapText="1"/>
    </xf>
    <xf numFmtId="164" fontId="9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3" xfId="0" applyFont="1" applyBorder="1" applyAlignment="1">
      <alignment horizontal="center" vertical="center" wrapText="1"/>
    </xf>
    <xf numFmtId="164" fontId="9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99" fillId="4" borderId="3" xfId="0" applyNumberFormat="1" applyFont="1" applyFill="1" applyBorder="1" applyAlignment="1">
      <alignment horizontal="right" vertical="center" wrapText="1"/>
    </xf>
    <xf numFmtId="164" fontId="10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0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3" xfId="0" applyFont="1" applyBorder="1" applyAlignment="1">
      <alignment horizontal="left" vertical="center" wrapText="1"/>
    </xf>
    <xf numFmtId="164" fontId="104" fillId="4" borderId="3" xfId="0" applyNumberFormat="1" applyFont="1" applyFill="1" applyBorder="1" applyAlignment="1">
      <alignment horizontal="right" vertical="center" wrapText="1"/>
    </xf>
    <xf numFmtId="0" fontId="105" fillId="0" borderId="3" xfId="0" applyFont="1" applyBorder="1" applyAlignment="1">
      <alignment horizontal="center" vertical="center" wrapText="1"/>
    </xf>
    <xf numFmtId="164" fontId="10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0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08" fillId="4" borderId="3" xfId="0" applyNumberFormat="1" applyFont="1" applyFill="1" applyBorder="1" applyAlignment="1">
      <alignment horizontal="right" vertical="center" wrapText="1"/>
    </xf>
    <xf numFmtId="164" fontId="10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11" fillId="0" borderId="3" xfId="0" applyFont="1" applyBorder="1" applyAlignment="1">
      <alignment horizontal="left" vertical="center" wrapText="1"/>
    </xf>
    <xf numFmtId="164" fontId="11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18" fillId="4" borderId="3" xfId="0" applyNumberFormat="1" applyFont="1" applyFill="1" applyBorder="1" applyAlignment="1">
      <alignment horizontal="right" vertical="center" wrapText="1"/>
    </xf>
    <xf numFmtId="164" fontId="11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2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21" fillId="0" borderId="3" xfId="0" applyFont="1" applyBorder="1" applyAlignment="1">
      <alignment horizontal="left" vertical="center" wrapText="1"/>
    </xf>
    <xf numFmtId="164" fontId="12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2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24" fillId="3" borderId="3" xfId="0" applyFont="1" applyFill="1" applyBorder="1" applyAlignment="1" applyProtection="1">
      <alignment horizontal="left" vertical="center" wrapText="1"/>
      <protection locked="0"/>
    </xf>
    <xf numFmtId="164" fontId="125" fillId="4" borderId="3" xfId="0" applyNumberFormat="1" applyFont="1" applyFill="1" applyBorder="1" applyAlignment="1">
      <alignment horizontal="right" vertical="center" wrapText="1"/>
    </xf>
    <xf numFmtId="164" fontId="126" fillId="4" borderId="3" xfId="0" applyNumberFormat="1" applyFont="1" applyFill="1" applyBorder="1" applyAlignment="1">
      <alignment horizontal="right" vertical="center" wrapText="1"/>
    </xf>
    <xf numFmtId="164" fontId="127" fillId="4" borderId="3" xfId="0" applyNumberFormat="1" applyFont="1" applyFill="1" applyBorder="1" applyAlignment="1">
      <alignment horizontal="right" vertical="center" wrapText="1"/>
    </xf>
    <xf numFmtId="164" fontId="128" fillId="4" borderId="3" xfId="0" applyNumberFormat="1" applyFont="1" applyFill="1" applyBorder="1" applyAlignment="1">
      <alignment horizontal="right" vertical="center" wrapText="1"/>
    </xf>
    <xf numFmtId="0" fontId="129" fillId="3" borderId="3" xfId="0" applyFont="1" applyFill="1" applyBorder="1" applyAlignment="1" applyProtection="1">
      <alignment horizontal="left" vertical="center" wrapText="1"/>
      <protection locked="0"/>
    </xf>
    <xf numFmtId="164" fontId="130" fillId="4" borderId="3" xfId="0" applyNumberFormat="1" applyFont="1" applyFill="1" applyBorder="1" applyAlignment="1">
      <alignment horizontal="right" vertical="center" wrapText="1"/>
    </xf>
    <xf numFmtId="164" fontId="131" fillId="4" borderId="3" xfId="0" applyNumberFormat="1" applyFont="1" applyFill="1" applyBorder="1" applyAlignment="1">
      <alignment horizontal="right" vertical="center" wrapText="1"/>
    </xf>
    <xf numFmtId="0" fontId="132" fillId="0" borderId="3" xfId="0" applyFont="1" applyBorder="1" applyAlignment="1">
      <alignment horizontal="left" vertical="center" wrapText="1"/>
    </xf>
    <xf numFmtId="164" fontId="13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3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35" fillId="4" borderId="3" xfId="0" applyNumberFormat="1" applyFont="1" applyFill="1" applyBorder="1" applyAlignment="1">
      <alignment horizontal="right" vertical="center" wrapText="1"/>
    </xf>
    <xf numFmtId="164" fontId="13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3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38" fillId="0" borderId="3" xfId="0" applyFont="1" applyBorder="1" applyAlignment="1">
      <alignment horizontal="left" vertical="center" wrapText="1"/>
    </xf>
    <xf numFmtId="164" fontId="13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40" fillId="0" borderId="3" xfId="0" applyFont="1" applyBorder="1" applyAlignment="1">
      <alignment horizontal="center" vertical="center" wrapText="1"/>
    </xf>
    <xf numFmtId="164" fontId="14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42" fillId="0" borderId="3" xfId="0" applyFont="1" applyBorder="1" applyAlignment="1">
      <alignment horizontal="center" vertical="center" wrapText="1"/>
    </xf>
    <xf numFmtId="164" fontId="14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44" fillId="0" borderId="3" xfId="0" applyFont="1" applyBorder="1" applyAlignment="1">
      <alignment horizontal="center" vertical="center" wrapText="1"/>
    </xf>
    <xf numFmtId="164" fontId="14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4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4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4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4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5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5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2" fillId="0" borderId="3" xfId="0" applyFont="1" applyBorder="1" applyAlignment="1">
      <alignment horizontal="left" vertical="center" wrapText="1"/>
    </xf>
    <xf numFmtId="164" fontId="15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5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5" fillId="0" borderId="3" xfId="0" applyFont="1" applyBorder="1" applyAlignment="1">
      <alignment horizontal="left" vertical="center" wrapText="1"/>
    </xf>
    <xf numFmtId="164" fontId="156" fillId="4" borderId="3" xfId="0" applyNumberFormat="1" applyFont="1" applyFill="1" applyBorder="1" applyAlignment="1">
      <alignment horizontal="right" vertical="center" wrapText="1"/>
    </xf>
    <xf numFmtId="164" fontId="157" fillId="4" borderId="3" xfId="0" applyNumberFormat="1" applyFont="1" applyFill="1" applyBorder="1" applyAlignment="1">
      <alignment horizontal="right" vertical="center" wrapText="1"/>
    </xf>
    <xf numFmtId="0" fontId="158" fillId="0" borderId="3" xfId="0" applyFont="1" applyBorder="1" applyAlignment="1">
      <alignment horizontal="left" vertical="center" wrapText="1"/>
    </xf>
    <xf numFmtId="164" fontId="15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1" fillId="4" borderId="3" xfId="0" applyNumberFormat="1" applyFont="1" applyFill="1" applyBorder="1" applyAlignment="1">
      <alignment horizontal="right" vertical="center" wrapText="1"/>
    </xf>
    <xf numFmtId="164" fontId="16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65" fillId="0" borderId="3" xfId="0" applyFont="1" applyBorder="1" applyAlignment="1">
      <alignment horizontal="center" vertical="center" wrapText="1"/>
    </xf>
    <xf numFmtId="164" fontId="16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69" fillId="4" borderId="3" xfId="0" applyNumberFormat="1" applyFont="1" applyFill="1" applyBorder="1" applyAlignment="1">
      <alignment horizontal="right" vertical="center" wrapText="1"/>
    </xf>
    <xf numFmtId="0" fontId="170" fillId="0" borderId="3" xfId="0" applyFont="1" applyBorder="1" applyAlignment="1">
      <alignment horizontal="center" vertical="center" wrapText="1"/>
    </xf>
    <xf numFmtId="164" fontId="17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7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7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75" fillId="4" borderId="3" xfId="0" applyNumberFormat="1" applyFont="1" applyFill="1" applyBorder="1" applyAlignment="1">
      <alignment horizontal="right" vertical="center" wrapText="1"/>
    </xf>
    <xf numFmtId="0" fontId="176" fillId="0" borderId="3" xfId="0" applyFont="1" applyBorder="1" applyAlignment="1">
      <alignment horizontal="center" vertical="center" wrapText="1"/>
    </xf>
    <xf numFmtId="164" fontId="17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7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79" fillId="0" borderId="3" xfId="0" applyFont="1" applyBorder="1" applyAlignment="1">
      <alignment horizontal="center" vertical="center" wrapText="1"/>
    </xf>
    <xf numFmtId="164" fontId="18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8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8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8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8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85" fillId="0" borderId="3" xfId="0" applyFont="1" applyBorder="1" applyAlignment="1">
      <alignment horizontal="center" vertical="center" wrapText="1"/>
    </xf>
    <xf numFmtId="164" fontId="18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87" fillId="4" borderId="3" xfId="0" applyNumberFormat="1" applyFont="1" applyFill="1" applyBorder="1" applyAlignment="1">
      <alignment horizontal="right" vertical="center" wrapText="1"/>
    </xf>
    <xf numFmtId="164" fontId="18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89" fillId="0" borderId="3" xfId="0" applyFont="1" applyBorder="1" applyAlignment="1">
      <alignment horizontal="center" vertical="center" wrapText="1"/>
    </xf>
    <xf numFmtId="164" fontId="19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94" fillId="0" borderId="3" xfId="0" applyFont="1" applyBorder="1" applyAlignment="1">
      <alignment horizontal="left" vertical="center" wrapText="1"/>
    </xf>
    <xf numFmtId="164" fontId="19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199" fillId="4" borderId="3" xfId="0" applyNumberFormat="1" applyFont="1" applyFill="1" applyBorder="1" applyAlignment="1">
      <alignment horizontal="right" vertical="center" wrapText="1"/>
    </xf>
    <xf numFmtId="164" fontId="200" fillId="4" borderId="3" xfId="0" applyNumberFormat="1" applyFont="1" applyFill="1" applyBorder="1" applyAlignment="1">
      <alignment horizontal="right" vertical="center" wrapText="1"/>
    </xf>
    <xf numFmtId="164" fontId="201" fillId="4" borderId="3" xfId="0" applyNumberFormat="1" applyFont="1" applyFill="1" applyBorder="1" applyAlignment="1">
      <alignment horizontal="right" vertical="center" wrapText="1"/>
    </xf>
    <xf numFmtId="0" fontId="202" fillId="3" borderId="3" xfId="0" applyFont="1" applyFill="1" applyBorder="1" applyAlignment="1" applyProtection="1">
      <alignment horizontal="left" vertical="center" wrapText="1"/>
      <protection locked="0"/>
    </xf>
    <xf numFmtId="164" fontId="203" fillId="4" borderId="3" xfId="0" applyNumberFormat="1" applyFont="1" applyFill="1" applyBorder="1" applyAlignment="1">
      <alignment horizontal="right" vertical="center" wrapText="1"/>
    </xf>
    <xf numFmtId="164" fontId="204" fillId="4" borderId="3" xfId="0" applyNumberFormat="1" applyFont="1" applyFill="1" applyBorder="1" applyAlignment="1">
      <alignment horizontal="right" vertical="center" wrapText="1"/>
    </xf>
    <xf numFmtId="164" fontId="20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0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07" fillId="4" borderId="3" xfId="0" applyNumberFormat="1" applyFont="1" applyFill="1" applyBorder="1" applyAlignment="1">
      <alignment horizontal="right" vertical="center" wrapText="1"/>
    </xf>
    <xf numFmtId="0" fontId="208" fillId="0" borderId="3" xfId="0" applyFont="1" applyBorder="1" applyAlignment="1">
      <alignment horizontal="center" vertical="center" wrapText="1"/>
    </xf>
    <xf numFmtId="164" fontId="20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11" fillId="0" borderId="3" xfId="0" applyFont="1" applyBorder="1" applyAlignment="1">
      <alignment horizontal="center" vertical="center" wrapText="1"/>
    </xf>
    <xf numFmtId="164" fontId="21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6" fillId="4" borderId="3" xfId="0" applyNumberFormat="1" applyFont="1" applyFill="1" applyBorder="1" applyAlignment="1">
      <alignment horizontal="right" vertical="center" wrapText="1"/>
    </xf>
    <xf numFmtId="0" fontId="217" fillId="0" borderId="3" xfId="0" applyFont="1" applyBorder="1" applyAlignment="1">
      <alignment horizontal="center" vertical="center" wrapText="1"/>
    </xf>
    <xf numFmtId="164" fontId="21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1" fillId="4" borderId="3" xfId="0" applyNumberFormat="1" applyFont="1" applyFill="1" applyBorder="1" applyAlignment="1">
      <alignment horizontal="right" vertical="center" wrapText="1"/>
    </xf>
    <xf numFmtId="164" fontId="22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4" fillId="4" borderId="3" xfId="0" applyNumberFormat="1" applyFont="1" applyFill="1" applyBorder="1" applyAlignment="1">
      <alignment horizontal="right" vertical="center" wrapText="1"/>
    </xf>
    <xf numFmtId="164" fontId="22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3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31" fillId="0" borderId="3" xfId="0" applyFont="1" applyBorder="1" applyAlignment="1">
      <alignment horizontal="center" vertical="center" wrapText="1"/>
    </xf>
    <xf numFmtId="164" fontId="232" fillId="4" borderId="3" xfId="0" applyNumberFormat="1" applyFont="1" applyFill="1" applyBorder="1" applyAlignment="1">
      <alignment horizontal="right" vertical="center" wrapText="1"/>
    </xf>
    <xf numFmtId="164" fontId="233" fillId="4" borderId="3" xfId="0" applyNumberFormat="1" applyFont="1" applyFill="1" applyBorder="1" applyAlignment="1">
      <alignment horizontal="right" vertical="center" wrapText="1"/>
    </xf>
    <xf numFmtId="0" fontId="234" fillId="4" borderId="3" xfId="0" applyFont="1" applyFill="1" applyBorder="1" applyAlignment="1">
      <alignment horizontal="center" vertical="center" wrapText="1"/>
    </xf>
    <xf numFmtId="0" fontId="235" fillId="4" borderId="3" xfId="0" applyFont="1" applyFill="1" applyBorder="1" applyAlignment="1">
      <alignment horizontal="center" vertical="center" wrapText="1"/>
    </xf>
    <xf numFmtId="0" fontId="236" fillId="4" borderId="3" xfId="0" applyFont="1" applyFill="1" applyBorder="1" applyAlignment="1">
      <alignment horizontal="center" vertical="center" wrapText="1"/>
    </xf>
    <xf numFmtId="0" fontId="237" fillId="4" borderId="3" xfId="0" applyFont="1" applyFill="1" applyBorder="1" applyAlignment="1">
      <alignment horizontal="center" vertical="center" wrapText="1"/>
    </xf>
    <xf numFmtId="0" fontId="238" fillId="4" borderId="3" xfId="0" applyFont="1" applyFill="1" applyBorder="1" applyAlignment="1">
      <alignment horizontal="center" vertical="center" wrapText="1"/>
    </xf>
    <xf numFmtId="0" fontId="239" fillId="4" borderId="3" xfId="0" applyFont="1" applyFill="1" applyBorder="1" applyAlignment="1">
      <alignment horizontal="center" wrapText="1"/>
    </xf>
    <xf numFmtId="0" fontId="240" fillId="4" borderId="3" xfId="0" applyFont="1" applyFill="1" applyBorder="1" applyAlignment="1">
      <alignment horizontal="center" wrapText="1"/>
    </xf>
    <xf numFmtId="0" fontId="241" fillId="4" borderId="3" xfId="0" applyFont="1" applyFill="1" applyBorder="1" applyAlignment="1">
      <alignment horizontal="center" wrapText="1"/>
    </xf>
    <xf numFmtId="0" fontId="242" fillId="4" borderId="3" xfId="0" applyFont="1" applyFill="1" applyBorder="1" applyAlignment="1">
      <alignment horizontal="center" vertical="center" wrapText="1"/>
    </xf>
    <xf numFmtId="0" fontId="243" fillId="4" borderId="3" xfId="0" applyFont="1" applyFill="1" applyBorder="1" applyAlignment="1">
      <alignment horizontal="center" vertical="center" wrapText="1"/>
    </xf>
    <xf numFmtId="0" fontId="244" fillId="0" borderId="3" xfId="0" applyFont="1" applyBorder="1" applyAlignment="1">
      <alignment horizontal="center" vertical="center" wrapText="1"/>
    </xf>
    <xf numFmtId="164" fontId="24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4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47" fillId="0" borderId="3" xfId="0" applyFont="1" applyBorder="1" applyAlignment="1">
      <alignment horizontal="left" vertical="center" wrapText="1"/>
    </xf>
    <xf numFmtId="164" fontId="24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4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1" fillId="4" borderId="3" xfId="0" applyNumberFormat="1" applyFont="1" applyFill="1" applyBorder="1" applyAlignment="1">
      <alignment horizontal="right" vertical="center" wrapText="1"/>
    </xf>
    <xf numFmtId="164" fontId="252" fillId="4" borderId="3" xfId="0" applyNumberFormat="1" applyFont="1" applyFill="1" applyBorder="1" applyAlignment="1">
      <alignment horizontal="right" vertical="center" wrapText="1"/>
    </xf>
    <xf numFmtId="0" fontId="253" fillId="3" borderId="3" xfId="0" applyFont="1" applyFill="1" applyBorder="1" applyAlignment="1" applyProtection="1">
      <alignment horizontal="left" vertical="center" wrapText="1"/>
      <protection locked="0"/>
    </xf>
    <xf numFmtId="164" fontId="25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58" fillId="4" borderId="3" xfId="0" applyNumberFormat="1" applyFont="1" applyFill="1" applyBorder="1" applyAlignment="1">
      <alignment horizontal="right" vertical="center" wrapText="1"/>
    </xf>
    <xf numFmtId="164" fontId="25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4" fillId="4" borderId="3" xfId="0" applyNumberFormat="1" applyFont="1" applyFill="1" applyBorder="1" applyAlignment="1">
      <alignment horizontal="right" vertical="center" wrapText="1"/>
    </xf>
    <xf numFmtId="164" fontId="26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6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68" fillId="0" borderId="3" xfId="0" applyFont="1" applyBorder="1" applyAlignment="1">
      <alignment horizontal="center" vertical="center" wrapText="1"/>
    </xf>
    <xf numFmtId="164" fontId="26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7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71" fillId="4" borderId="3" xfId="0" applyNumberFormat="1" applyFont="1" applyFill="1" applyBorder="1" applyAlignment="1">
      <alignment horizontal="right" vertical="center" wrapText="1"/>
    </xf>
    <xf numFmtId="164" fontId="272" fillId="4" borderId="3" xfId="0" applyNumberFormat="1" applyFont="1" applyFill="1" applyBorder="1" applyAlignment="1">
      <alignment horizontal="right" vertical="center" wrapText="1"/>
    </xf>
    <xf numFmtId="164" fontId="273" fillId="4" borderId="3" xfId="0" applyNumberFormat="1" applyFont="1" applyFill="1" applyBorder="1" applyAlignment="1">
      <alignment horizontal="right" vertical="center" wrapText="1"/>
    </xf>
    <xf numFmtId="164" fontId="274" fillId="4" borderId="3" xfId="0" applyNumberFormat="1" applyFont="1" applyFill="1" applyBorder="1" applyAlignment="1">
      <alignment horizontal="right" vertical="center" wrapText="1"/>
    </xf>
    <xf numFmtId="164" fontId="275" fillId="4" borderId="3" xfId="0" applyNumberFormat="1" applyFont="1" applyFill="1" applyBorder="1" applyAlignment="1">
      <alignment horizontal="right" vertical="center" wrapText="1"/>
    </xf>
    <xf numFmtId="164" fontId="276" fillId="4" borderId="3" xfId="0" applyNumberFormat="1" applyFont="1" applyFill="1" applyBorder="1" applyAlignment="1">
      <alignment horizontal="right" vertical="center" wrapText="1"/>
    </xf>
    <xf numFmtId="0" fontId="277" fillId="0" borderId="3" xfId="0" applyFont="1" applyBorder="1" applyAlignment="1">
      <alignment horizontal="center" vertical="center" wrapText="1"/>
    </xf>
    <xf numFmtId="164" fontId="27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7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2" fillId="4" borderId="3" xfId="0" applyNumberFormat="1" applyFont="1" applyFill="1" applyBorder="1" applyAlignment="1">
      <alignment horizontal="right" vertical="center" wrapText="1"/>
    </xf>
    <xf numFmtId="164" fontId="28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86" fillId="0" borderId="3" xfId="0" applyFont="1" applyBorder="1" applyAlignment="1">
      <alignment horizontal="center" vertical="center" wrapText="1"/>
    </xf>
    <xf numFmtId="164" fontId="28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8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89" fillId="0" borderId="3" xfId="0" applyFont="1" applyBorder="1" applyAlignment="1">
      <alignment horizontal="center" vertical="center" wrapText="1"/>
    </xf>
    <xf numFmtId="0" fontId="290" fillId="0" borderId="3" xfId="0" applyFont="1" applyBorder="1" applyAlignment="1">
      <alignment horizontal="left" vertical="center" wrapText="1"/>
    </xf>
    <xf numFmtId="0" fontId="291" fillId="0" borderId="3" xfId="0" applyFont="1" applyBorder="1" applyAlignment="1">
      <alignment horizontal="left" vertical="center" wrapText="1"/>
    </xf>
    <xf numFmtId="164" fontId="29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9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9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9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96" fillId="0" borderId="3" xfId="0" applyFont="1" applyBorder="1" applyAlignment="1">
      <alignment horizontal="center" vertical="center" wrapText="1"/>
    </xf>
    <xf numFmtId="164" fontId="297" fillId="4" borderId="3" xfId="0" applyNumberFormat="1" applyFont="1" applyFill="1" applyBorder="1" applyAlignment="1">
      <alignment horizontal="right" vertical="center" wrapText="1"/>
    </xf>
    <xf numFmtId="164" fontId="298" fillId="4" borderId="3" xfId="0" applyNumberFormat="1" applyFont="1" applyFill="1" applyBorder="1" applyAlignment="1">
      <alignment horizontal="right" vertical="center" wrapText="1"/>
    </xf>
    <xf numFmtId="164" fontId="299" fillId="4" borderId="3" xfId="0" applyNumberFormat="1" applyFont="1" applyFill="1" applyBorder="1" applyAlignment="1">
      <alignment horizontal="right" vertical="center" wrapText="1"/>
    </xf>
    <xf numFmtId="164" fontId="300" fillId="4" borderId="3" xfId="0" applyNumberFormat="1" applyFont="1" applyFill="1" applyBorder="1" applyAlignment="1">
      <alignment horizontal="right" vertical="center" wrapText="1"/>
    </xf>
    <xf numFmtId="164" fontId="301" fillId="4" borderId="3" xfId="0" applyNumberFormat="1" applyFont="1" applyFill="1" applyBorder="1" applyAlignment="1">
      <alignment horizontal="right" vertical="center" wrapText="1"/>
    </xf>
    <xf numFmtId="164" fontId="302" fillId="4" borderId="3" xfId="0" applyNumberFormat="1" applyFont="1" applyFill="1" applyBorder="1" applyAlignment="1">
      <alignment horizontal="right" vertical="center" wrapText="1"/>
    </xf>
    <xf numFmtId="164" fontId="303" fillId="4" borderId="3" xfId="0" applyNumberFormat="1" applyFont="1" applyFill="1" applyBorder="1" applyAlignment="1">
      <alignment horizontal="right" vertical="center" wrapText="1"/>
    </xf>
    <xf numFmtId="164" fontId="304" fillId="4" borderId="3" xfId="0" applyNumberFormat="1" applyFont="1" applyFill="1" applyBorder="1" applyAlignment="1">
      <alignment horizontal="right" vertical="center" wrapText="1"/>
    </xf>
    <xf numFmtId="164" fontId="305" fillId="4" borderId="3" xfId="0" applyNumberFormat="1" applyFont="1" applyFill="1" applyBorder="1" applyAlignment="1">
      <alignment horizontal="right" vertical="center" wrapText="1"/>
    </xf>
    <xf numFmtId="164" fontId="306" fillId="4" borderId="3" xfId="0" applyNumberFormat="1" applyFont="1" applyFill="1" applyBorder="1" applyAlignment="1">
      <alignment horizontal="right" vertical="center" wrapText="1"/>
    </xf>
    <xf numFmtId="164" fontId="307" fillId="4" borderId="3" xfId="0" applyNumberFormat="1" applyFont="1" applyFill="1" applyBorder="1" applyAlignment="1">
      <alignment horizontal="right" vertical="center" wrapText="1"/>
    </xf>
    <xf numFmtId="164" fontId="308" fillId="4" borderId="3" xfId="0" applyNumberFormat="1" applyFont="1" applyFill="1" applyBorder="1" applyAlignment="1">
      <alignment horizontal="right" vertical="center" wrapText="1"/>
    </xf>
    <xf numFmtId="164" fontId="30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10" fillId="4" borderId="3" xfId="0" applyNumberFormat="1" applyFont="1" applyFill="1" applyBorder="1" applyAlignment="1">
      <alignment horizontal="right" vertical="center" wrapText="1"/>
    </xf>
    <xf numFmtId="0" fontId="311" fillId="0" borderId="3" xfId="0" applyFont="1" applyBorder="1" applyAlignment="1">
      <alignment horizontal="center" vertical="center" wrapText="1"/>
    </xf>
    <xf numFmtId="164" fontId="31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1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1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15" fillId="0" borderId="3" xfId="0" applyFont="1" applyBorder="1" applyAlignment="1">
      <alignment horizontal="left" vertical="center" wrapText="1"/>
    </xf>
    <xf numFmtId="164" fontId="316" fillId="4" borderId="3" xfId="0" applyNumberFormat="1" applyFont="1" applyFill="1" applyBorder="1" applyAlignment="1">
      <alignment horizontal="right" vertical="center" wrapText="1"/>
    </xf>
    <xf numFmtId="164" fontId="317" fillId="4" borderId="3" xfId="0" applyNumberFormat="1" applyFont="1" applyFill="1" applyBorder="1" applyAlignment="1">
      <alignment horizontal="right" vertical="center" wrapText="1"/>
    </xf>
    <xf numFmtId="164" fontId="318" fillId="4" borderId="3" xfId="0" applyNumberFormat="1" applyFont="1" applyFill="1" applyBorder="1" applyAlignment="1">
      <alignment horizontal="right" vertical="center" wrapText="1"/>
    </xf>
    <xf numFmtId="0" fontId="319" fillId="0" borderId="3" xfId="0" applyFont="1" applyBorder="1" applyAlignment="1">
      <alignment horizontal="center" vertical="center" wrapText="1"/>
    </xf>
    <xf numFmtId="164" fontId="320" fillId="4" borderId="3" xfId="0" applyNumberFormat="1" applyFont="1" applyFill="1" applyBorder="1" applyAlignment="1">
      <alignment horizontal="right" vertical="center" wrapText="1"/>
    </xf>
    <xf numFmtId="164" fontId="32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22" fillId="0" borderId="3" xfId="0" applyFont="1" applyBorder="1" applyAlignment="1">
      <alignment horizontal="left" vertical="center" wrapText="1"/>
    </xf>
    <xf numFmtId="164" fontId="32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2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25" fillId="4" borderId="3" xfId="0" applyNumberFormat="1" applyFont="1" applyFill="1" applyBorder="1" applyAlignment="1">
      <alignment horizontal="right" vertical="center" wrapText="1"/>
    </xf>
    <xf numFmtId="164" fontId="32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27" fillId="4" borderId="3" xfId="0" applyNumberFormat="1" applyFont="1" applyFill="1" applyBorder="1" applyAlignment="1">
      <alignment horizontal="right" vertical="center" wrapText="1"/>
    </xf>
    <xf numFmtId="164" fontId="32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2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30" fillId="4" borderId="3" xfId="0" applyNumberFormat="1" applyFont="1" applyFill="1" applyBorder="1" applyAlignment="1">
      <alignment horizontal="right" vertical="center" wrapText="1"/>
    </xf>
    <xf numFmtId="164" fontId="331" fillId="4" borderId="3" xfId="0" applyNumberFormat="1" applyFont="1" applyFill="1" applyBorder="1" applyAlignment="1">
      <alignment horizontal="right" vertical="center" wrapText="1"/>
    </xf>
    <xf numFmtId="164" fontId="332" fillId="4" borderId="3" xfId="0" applyNumberFormat="1" applyFont="1" applyFill="1" applyBorder="1" applyAlignment="1">
      <alignment horizontal="right" vertical="center" wrapText="1"/>
    </xf>
    <xf numFmtId="164" fontId="333" fillId="4" borderId="3" xfId="0" applyNumberFormat="1" applyFont="1" applyFill="1" applyBorder="1" applyAlignment="1">
      <alignment horizontal="right" vertical="center" wrapText="1"/>
    </xf>
    <xf numFmtId="164" fontId="33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35" fillId="0" borderId="3" xfId="0" applyFont="1" applyBorder="1" applyAlignment="1">
      <alignment horizontal="left" vertical="center" wrapText="1"/>
    </xf>
    <xf numFmtId="164" fontId="33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3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3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3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41" fillId="0" borderId="3" xfId="0" applyFont="1" applyBorder="1" applyAlignment="1">
      <alignment horizontal="left" vertical="center" wrapText="1"/>
    </xf>
    <xf numFmtId="164" fontId="34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45" fillId="0" borderId="3" xfId="0" applyFont="1" applyBorder="1" applyAlignment="1">
      <alignment horizontal="left" vertical="center" wrapText="1"/>
    </xf>
    <xf numFmtId="164" fontId="34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4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50" fillId="0" borderId="3" xfId="0" applyFont="1" applyBorder="1" applyAlignment="1">
      <alignment horizontal="left" vertical="center" wrapText="1"/>
    </xf>
    <xf numFmtId="164" fontId="351" fillId="4" borderId="3" xfId="0" applyNumberFormat="1" applyFont="1" applyFill="1" applyBorder="1" applyAlignment="1">
      <alignment horizontal="right" vertical="center" wrapText="1"/>
    </xf>
    <xf numFmtId="164" fontId="35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5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59" fillId="0" borderId="3" xfId="0" applyFont="1" applyBorder="1" applyAlignment="1">
      <alignment horizontal="left" vertical="center" wrapText="1"/>
    </xf>
    <xf numFmtId="164" fontId="36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6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62" fillId="0" borderId="3" xfId="0" applyFont="1" applyBorder="1" applyAlignment="1">
      <alignment horizontal="center" vertical="center" wrapText="1"/>
    </xf>
    <xf numFmtId="0" fontId="363" fillId="0" borderId="3" xfId="0" applyFont="1" applyBorder="1" applyAlignment="1">
      <alignment horizontal="left" vertical="center" wrapText="1"/>
    </xf>
    <xf numFmtId="164" fontId="36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6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6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67" fillId="0" borderId="3" xfId="0" applyFont="1" applyBorder="1" applyAlignment="1">
      <alignment horizontal="left" vertical="center" wrapText="1"/>
    </xf>
    <xf numFmtId="164" fontId="36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6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7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7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72" fillId="3" borderId="3" xfId="0" applyFont="1" applyFill="1" applyBorder="1" applyAlignment="1" applyProtection="1">
      <alignment horizontal="left" vertical="center" wrapText="1"/>
      <protection locked="0"/>
    </xf>
    <xf numFmtId="164" fontId="37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7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7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7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7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78" fillId="0" borderId="3" xfId="0" applyFont="1" applyBorder="1" applyAlignment="1">
      <alignment horizontal="center" vertical="center" wrapText="1"/>
    </xf>
    <xf numFmtId="164" fontId="379" fillId="4" borderId="3" xfId="0" applyNumberFormat="1" applyFont="1" applyFill="1" applyBorder="1" applyAlignment="1">
      <alignment horizontal="right" vertical="center" wrapText="1"/>
    </xf>
    <xf numFmtId="164" fontId="380" fillId="4" borderId="3" xfId="0" applyNumberFormat="1" applyFont="1" applyFill="1" applyBorder="1" applyAlignment="1">
      <alignment horizontal="right" vertical="center" wrapText="1"/>
    </xf>
    <xf numFmtId="164" fontId="38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82" fillId="0" borderId="3" xfId="0" applyFont="1" applyBorder="1" applyAlignment="1">
      <alignment horizontal="left" vertical="center" wrapText="1"/>
    </xf>
    <xf numFmtId="0" fontId="383" fillId="0" borderId="3" xfId="0" applyFont="1" applyBorder="1" applyAlignment="1">
      <alignment horizontal="center" vertical="center" wrapText="1"/>
    </xf>
    <xf numFmtId="164" fontId="38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8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8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87" fillId="4" borderId="3" xfId="0" applyNumberFormat="1" applyFont="1" applyFill="1" applyBorder="1" applyAlignment="1">
      <alignment horizontal="right" vertical="center" wrapText="1"/>
    </xf>
    <xf numFmtId="164" fontId="388" fillId="4" borderId="3" xfId="0" applyNumberFormat="1" applyFont="1" applyFill="1" applyBorder="1" applyAlignment="1">
      <alignment horizontal="right" vertical="center" wrapText="1"/>
    </xf>
    <xf numFmtId="164" fontId="389" fillId="4" borderId="3" xfId="0" applyNumberFormat="1" applyFont="1" applyFill="1" applyBorder="1" applyAlignment="1">
      <alignment horizontal="right" vertical="center" wrapText="1"/>
    </xf>
    <xf numFmtId="0" fontId="390" fillId="4" borderId="3" xfId="0" applyFont="1" applyFill="1" applyBorder="1" applyAlignment="1">
      <alignment horizontal="center" vertical="center" wrapText="1"/>
    </xf>
    <xf numFmtId="0" fontId="391" fillId="4" borderId="3" xfId="0" applyFont="1" applyFill="1" applyBorder="1" applyAlignment="1">
      <alignment horizontal="center" vertical="center" wrapText="1"/>
    </xf>
    <xf numFmtId="0" fontId="392" fillId="4" borderId="3" xfId="0" applyFont="1" applyFill="1" applyBorder="1" applyAlignment="1">
      <alignment horizontal="center" vertical="center" wrapText="1"/>
    </xf>
    <xf numFmtId="0" fontId="393" fillId="4" borderId="3" xfId="0" applyFont="1" applyFill="1" applyBorder="1" applyAlignment="1">
      <alignment horizontal="center" vertical="center" wrapText="1"/>
    </xf>
    <xf numFmtId="0" fontId="394" fillId="4" borderId="3" xfId="0" applyFont="1" applyFill="1" applyBorder="1" applyAlignment="1">
      <alignment horizontal="center" vertical="center" wrapText="1"/>
    </xf>
    <xf numFmtId="0" fontId="395" fillId="4" borderId="3" xfId="0" applyFont="1" applyFill="1" applyBorder="1" applyAlignment="1">
      <alignment horizontal="center" wrapText="1"/>
    </xf>
    <xf numFmtId="0" fontId="396" fillId="4" borderId="3" xfId="0" applyFont="1" applyFill="1" applyBorder="1" applyAlignment="1">
      <alignment horizontal="center" vertical="center" wrapText="1"/>
    </xf>
    <xf numFmtId="164" fontId="39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398" fillId="4" borderId="3" xfId="0" applyNumberFormat="1" applyFont="1" applyFill="1" applyBorder="1" applyAlignment="1">
      <alignment horizontal="right" vertical="center" wrapText="1"/>
    </xf>
    <xf numFmtId="164" fontId="39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03" fillId="0" borderId="3" xfId="0" applyFont="1" applyBorder="1" applyAlignment="1">
      <alignment horizontal="center" vertical="center" wrapText="1"/>
    </xf>
    <xf numFmtId="164" fontId="40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06" fillId="4" borderId="3" xfId="0" applyNumberFormat="1" applyFont="1" applyFill="1" applyBorder="1" applyAlignment="1">
      <alignment horizontal="right" vertical="center" wrapText="1"/>
    </xf>
    <xf numFmtId="164" fontId="407" fillId="4" borderId="3" xfId="0" applyNumberFormat="1" applyFont="1" applyFill="1" applyBorder="1" applyAlignment="1">
      <alignment horizontal="right" vertical="center" wrapText="1"/>
    </xf>
    <xf numFmtId="0" fontId="408" fillId="0" borderId="3" xfId="0" applyFont="1" applyBorder="1" applyAlignment="1">
      <alignment horizontal="center" vertical="center" wrapText="1"/>
    </xf>
    <xf numFmtId="164" fontId="409" fillId="4" borderId="3" xfId="0" applyNumberFormat="1" applyFont="1" applyFill="1" applyBorder="1" applyAlignment="1">
      <alignment horizontal="right" vertical="center" wrapText="1"/>
    </xf>
    <xf numFmtId="164" fontId="410" fillId="4" borderId="3" xfId="0" applyNumberFormat="1" applyFont="1" applyFill="1" applyBorder="1" applyAlignment="1">
      <alignment horizontal="right" vertical="center" wrapText="1"/>
    </xf>
    <xf numFmtId="164" fontId="411" fillId="4" borderId="3" xfId="0" applyNumberFormat="1" applyFont="1" applyFill="1" applyBorder="1" applyAlignment="1">
      <alignment horizontal="right" vertical="center" wrapText="1"/>
    </xf>
    <xf numFmtId="164" fontId="412" fillId="4" borderId="3" xfId="0" applyNumberFormat="1" applyFont="1" applyFill="1" applyBorder="1" applyAlignment="1">
      <alignment horizontal="right" vertical="center" wrapText="1"/>
    </xf>
    <xf numFmtId="0" fontId="413" fillId="0" borderId="3" xfId="0" applyFont="1" applyBorder="1" applyAlignment="1">
      <alignment horizontal="center" vertical="center" wrapText="1"/>
    </xf>
    <xf numFmtId="164" fontId="41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1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16" fillId="0" borderId="3" xfId="0" applyFont="1" applyBorder="1" applyAlignment="1">
      <alignment horizontal="left" vertical="center" wrapText="1"/>
    </xf>
    <xf numFmtId="164" fontId="41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1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1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2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2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2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23" fillId="0" borderId="3" xfId="0" applyFont="1" applyBorder="1" applyAlignment="1">
      <alignment horizontal="center" vertical="center" wrapText="1"/>
    </xf>
    <xf numFmtId="164" fontId="42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2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2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27" fillId="0" borderId="3" xfId="0" applyFont="1" applyBorder="1" applyAlignment="1">
      <alignment horizontal="left" vertical="center" wrapText="1"/>
    </xf>
    <xf numFmtId="164" fontId="42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29" fillId="0" borderId="3" xfId="0" applyFont="1" applyBorder="1" applyAlignment="1">
      <alignment horizontal="center" vertical="center" wrapText="1"/>
    </xf>
    <xf numFmtId="164" fontId="43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31" fillId="0" borderId="0" xfId="0" applyFont="1" applyAlignment="1">
      <alignment horizontal="center" vertical="center" wrapText="1"/>
    </xf>
    <xf numFmtId="0" fontId="432" fillId="0" borderId="0" xfId="0" applyFont="1" applyAlignment="1">
      <alignment horizontal="right" vertical="center" wrapText="1"/>
    </xf>
    <xf numFmtId="0" fontId="433" fillId="0" borderId="0" xfId="0" applyFont="1" applyAlignment="1">
      <alignment horizontal="center" vertical="center" wrapText="1"/>
    </xf>
    <xf numFmtId="0" fontId="435" fillId="4" borderId="3" xfId="0" applyFont="1" applyFill="1" applyBorder="1" applyAlignment="1">
      <alignment horizontal="center" wrapText="1"/>
    </xf>
    <xf numFmtId="0" fontId="436" fillId="3" borderId="3" xfId="0" applyFont="1" applyFill="1" applyBorder="1" applyAlignment="1" applyProtection="1">
      <alignment horizontal="left" vertical="center" wrapText="1"/>
      <protection locked="0"/>
    </xf>
    <xf numFmtId="164" fontId="43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3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39" fillId="0" borderId="3" xfId="0" applyFont="1" applyBorder="1" applyAlignment="1">
      <alignment horizontal="left" vertical="center" wrapText="1"/>
    </xf>
    <xf numFmtId="164" fontId="440" fillId="4" borderId="3" xfId="0" applyNumberFormat="1" applyFont="1" applyFill="1" applyBorder="1" applyAlignment="1">
      <alignment horizontal="right" vertical="center" wrapText="1"/>
    </xf>
    <xf numFmtId="164" fontId="44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42" fillId="0" borderId="3" xfId="0" applyFont="1" applyBorder="1" applyAlignment="1">
      <alignment horizontal="center" vertical="center" wrapText="1"/>
    </xf>
    <xf numFmtId="164" fontId="443" fillId="4" borderId="3" xfId="0" applyNumberFormat="1" applyFont="1" applyFill="1" applyBorder="1" applyAlignment="1">
      <alignment horizontal="right" vertical="center" wrapText="1"/>
    </xf>
    <xf numFmtId="0" fontId="444" fillId="0" borderId="0" xfId="0" applyFont="1" applyAlignment="1" applyProtection="1">
      <alignment horizontal="left" vertical="center" wrapText="1"/>
      <protection locked="0"/>
    </xf>
    <xf numFmtId="0" fontId="446" fillId="0" borderId="0" xfId="0" applyFont="1" applyAlignment="1" applyProtection="1">
      <alignment horizontal="left" vertical="center" wrapText="1"/>
      <protection locked="0"/>
    </xf>
    <xf numFmtId="0" fontId="447" fillId="0" borderId="3" xfId="0" applyFont="1" applyBorder="1" applyAlignment="1">
      <alignment horizontal="left" vertical="center" wrapText="1"/>
    </xf>
    <xf numFmtId="0" fontId="448" fillId="0" borderId="3" xfId="0" applyFont="1" applyBorder="1" applyAlignment="1">
      <alignment horizontal="left" vertical="center" wrapText="1"/>
    </xf>
    <xf numFmtId="164" fontId="44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5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51" fillId="0" borderId="3" xfId="0" applyFont="1" applyBorder="1" applyAlignment="1">
      <alignment horizontal="center" vertical="center" wrapText="1"/>
    </xf>
    <xf numFmtId="164" fontId="45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5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54" fillId="4" borderId="3" xfId="0" applyNumberFormat="1" applyFont="1" applyFill="1" applyBorder="1" applyAlignment="1">
      <alignment horizontal="right" vertical="center" wrapText="1"/>
    </xf>
    <xf numFmtId="164" fontId="45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56" fillId="4" borderId="3" xfId="0" applyNumberFormat="1" applyFont="1" applyFill="1" applyBorder="1" applyAlignment="1">
      <alignment horizontal="right" vertical="center" wrapText="1"/>
    </xf>
    <xf numFmtId="164" fontId="45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58" fillId="0" borderId="3" xfId="0" applyFont="1" applyBorder="1" applyAlignment="1">
      <alignment horizontal="center" vertical="center" wrapText="1"/>
    </xf>
    <xf numFmtId="164" fontId="45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60" fillId="0" borderId="3" xfId="0" applyFont="1" applyBorder="1" applyAlignment="1">
      <alignment horizontal="center" vertical="center" wrapText="1"/>
    </xf>
    <xf numFmtId="164" fontId="46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62" fillId="0" borderId="3" xfId="0" applyFont="1" applyBorder="1" applyAlignment="1">
      <alignment horizontal="center" vertical="center" wrapText="1"/>
    </xf>
    <xf numFmtId="164" fontId="46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64" fillId="0" borderId="3" xfId="0" applyFont="1" applyBorder="1" applyAlignment="1">
      <alignment horizontal="center" vertical="center" wrapText="1"/>
    </xf>
    <xf numFmtId="164" fontId="465" fillId="4" borderId="3" xfId="0" applyNumberFormat="1" applyFont="1" applyFill="1" applyBorder="1" applyAlignment="1">
      <alignment horizontal="right" vertical="center" wrapText="1"/>
    </xf>
    <xf numFmtId="0" fontId="466" fillId="0" borderId="3" xfId="0" applyFont="1" applyBorder="1" applyAlignment="1">
      <alignment horizontal="center" vertical="center" wrapText="1"/>
    </xf>
    <xf numFmtId="164" fontId="46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6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69" fillId="0" borderId="3" xfId="0" applyFont="1" applyBorder="1" applyAlignment="1">
      <alignment horizontal="left" vertical="center" wrapText="1"/>
    </xf>
    <xf numFmtId="0" fontId="470" fillId="0" borderId="3" xfId="0" applyFont="1" applyBorder="1" applyAlignment="1">
      <alignment horizontal="left" vertical="center" wrapText="1"/>
    </xf>
    <xf numFmtId="164" fontId="47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7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7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7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7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76" fillId="0" borderId="3" xfId="0" applyFont="1" applyBorder="1" applyAlignment="1">
      <alignment horizontal="left" vertical="center" wrapText="1"/>
    </xf>
    <xf numFmtId="164" fontId="47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7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79" fillId="4" borderId="3" xfId="0" applyNumberFormat="1" applyFont="1" applyFill="1" applyBorder="1" applyAlignment="1">
      <alignment horizontal="right" vertical="center" wrapText="1"/>
    </xf>
    <xf numFmtId="0" fontId="480" fillId="0" borderId="3" xfId="0" applyFont="1" applyBorder="1" applyAlignment="1">
      <alignment horizontal="left" vertical="center" wrapText="1"/>
    </xf>
    <xf numFmtId="164" fontId="48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82" fillId="0" borderId="3" xfId="0" applyFont="1" applyBorder="1" applyAlignment="1">
      <alignment horizontal="left" vertical="center" wrapText="1"/>
    </xf>
    <xf numFmtId="164" fontId="48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84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85" fillId="3" borderId="3" xfId="0" applyFont="1" applyFill="1" applyBorder="1" applyAlignment="1" applyProtection="1">
      <alignment horizontal="left" vertical="center" wrapText="1"/>
      <protection locked="0"/>
    </xf>
    <xf numFmtId="164" fontId="486" fillId="4" borderId="3" xfId="0" applyNumberFormat="1" applyFont="1" applyFill="1" applyBorder="1" applyAlignment="1">
      <alignment horizontal="right" vertical="center" wrapText="1"/>
    </xf>
    <xf numFmtId="164" fontId="487" fillId="4" borderId="3" xfId="0" applyNumberFormat="1" applyFont="1" applyFill="1" applyBorder="1" applyAlignment="1">
      <alignment horizontal="right" vertical="center" wrapText="1"/>
    </xf>
    <xf numFmtId="164" fontId="48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8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90" fillId="0" borderId="3" xfId="0" applyFont="1" applyBorder="1" applyAlignment="1">
      <alignment horizontal="left" vertical="center" wrapText="1"/>
    </xf>
    <xf numFmtId="0" fontId="491" fillId="0" borderId="3" xfId="0" applyFont="1" applyBorder="1" applyAlignment="1">
      <alignment horizontal="left" vertical="center" wrapText="1"/>
    </xf>
    <xf numFmtId="164" fontId="49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93" fillId="3" borderId="3" xfId="0" applyFont="1" applyFill="1" applyBorder="1" applyAlignment="1" applyProtection="1">
      <alignment horizontal="left" vertical="center" wrapText="1"/>
      <protection locked="0"/>
    </xf>
    <xf numFmtId="164" fontId="494" fillId="4" borderId="3" xfId="0" applyNumberFormat="1" applyFont="1" applyFill="1" applyBorder="1" applyAlignment="1">
      <alignment horizontal="right" vertical="center" wrapText="1"/>
    </xf>
    <xf numFmtId="0" fontId="495" fillId="0" borderId="3" xfId="0" applyFont="1" applyBorder="1" applyAlignment="1">
      <alignment horizontal="center" vertical="center" wrapText="1"/>
    </xf>
    <xf numFmtId="164" fontId="49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9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498" fillId="4" borderId="3" xfId="0" applyNumberFormat="1" applyFont="1" applyFill="1" applyBorder="1" applyAlignment="1">
      <alignment horizontal="right" vertical="center" wrapText="1"/>
    </xf>
    <xf numFmtId="164" fontId="49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00" fillId="0" borderId="3" xfId="0" applyFont="1" applyBorder="1" applyAlignment="1">
      <alignment horizontal="left" vertical="center" wrapText="1"/>
    </xf>
    <xf numFmtId="164" fontId="501" fillId="4" borderId="3" xfId="0" applyNumberFormat="1" applyFont="1" applyFill="1" applyBorder="1" applyAlignment="1">
      <alignment horizontal="right" vertical="center" wrapText="1"/>
    </xf>
    <xf numFmtId="0" fontId="502" fillId="0" borderId="3" xfId="0" applyFont="1" applyBorder="1" applyAlignment="1">
      <alignment horizontal="left" vertical="center" wrapText="1"/>
    </xf>
    <xf numFmtId="164" fontId="50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0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0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0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07" fillId="0" borderId="3" xfId="0" applyFont="1" applyBorder="1" applyAlignment="1">
      <alignment horizontal="center" vertical="center" wrapText="1"/>
    </xf>
    <xf numFmtId="164" fontId="50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0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1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11" fillId="0" borderId="3" xfId="0" applyFont="1" applyBorder="1" applyAlignment="1">
      <alignment horizontal="center" vertical="center" wrapText="1"/>
    </xf>
    <xf numFmtId="164" fontId="51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13" fillId="0" borderId="3" xfId="0" applyFont="1" applyBorder="1" applyAlignment="1">
      <alignment horizontal="left" vertical="center" wrapText="1"/>
    </xf>
    <xf numFmtId="164" fontId="51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15" fillId="4" borderId="3" xfId="0" applyNumberFormat="1" applyFont="1" applyFill="1" applyBorder="1" applyAlignment="1">
      <alignment horizontal="right" vertical="center" wrapText="1"/>
    </xf>
    <xf numFmtId="0" fontId="516" fillId="4" borderId="3" xfId="0" applyFont="1" applyFill="1" applyBorder="1" applyAlignment="1">
      <alignment horizontal="center" vertical="center" wrapText="1"/>
    </xf>
    <xf numFmtId="0" fontId="517" fillId="0" borderId="3" xfId="0" applyFont="1" applyBorder="1" applyAlignment="1">
      <alignment horizontal="center" vertical="center" wrapText="1"/>
    </xf>
    <xf numFmtId="164" fontId="51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1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20" fillId="0" borderId="3" xfId="0" applyFont="1" applyBorder="1" applyAlignment="1">
      <alignment horizontal="center" vertical="center" wrapText="1"/>
    </xf>
    <xf numFmtId="0" fontId="521" fillId="4" borderId="3" xfId="0" applyFont="1" applyFill="1" applyBorder="1" applyAlignment="1">
      <alignment horizontal="center" vertical="center" wrapText="1"/>
    </xf>
    <xf numFmtId="164" fontId="52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28" fillId="4" borderId="3" xfId="0" applyNumberFormat="1" applyFont="1" applyFill="1" applyBorder="1" applyAlignment="1">
      <alignment horizontal="right" vertical="center" wrapText="1"/>
    </xf>
    <xf numFmtId="164" fontId="529" fillId="4" borderId="3" xfId="0" applyNumberFormat="1" applyFont="1" applyFill="1" applyBorder="1" applyAlignment="1">
      <alignment horizontal="right" vertical="center" wrapText="1"/>
    </xf>
    <xf numFmtId="164" fontId="53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6" fillId="4" borderId="3" xfId="0" applyNumberFormat="1" applyFont="1" applyFill="1" applyBorder="1" applyAlignment="1">
      <alignment horizontal="right" vertical="center" wrapText="1"/>
    </xf>
    <xf numFmtId="164" fontId="53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3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39" fillId="0" borderId="3" xfId="0" applyFont="1" applyBorder="1" applyAlignment="1">
      <alignment horizontal="center" vertical="center" wrapText="1"/>
    </xf>
    <xf numFmtId="164" fontId="54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41" fillId="0" borderId="3" xfId="0" applyFont="1" applyBorder="1" applyAlignment="1">
      <alignment horizontal="center" vertical="center" wrapText="1"/>
    </xf>
    <xf numFmtId="164" fontId="54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43" fillId="4" borderId="3" xfId="0" applyNumberFormat="1" applyFont="1" applyFill="1" applyBorder="1" applyAlignment="1">
      <alignment horizontal="right" vertical="center" wrapText="1"/>
    </xf>
    <xf numFmtId="0" fontId="544" fillId="0" borderId="3" xfId="0" applyFont="1" applyBorder="1" applyAlignment="1">
      <alignment horizontal="center" vertical="center" wrapText="1"/>
    </xf>
    <xf numFmtId="164" fontId="54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4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4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4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49" fillId="4" borderId="3" xfId="0" applyNumberFormat="1" applyFont="1" applyFill="1" applyBorder="1" applyAlignment="1">
      <alignment horizontal="right" vertical="center" wrapText="1"/>
    </xf>
    <xf numFmtId="164" fontId="55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5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52" fillId="0" borderId="3" xfId="0" applyFont="1" applyBorder="1" applyAlignment="1">
      <alignment horizontal="center" vertical="center" wrapText="1"/>
    </xf>
    <xf numFmtId="164" fontId="55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5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5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5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57" fillId="0" borderId="3" xfId="0" applyFont="1" applyBorder="1" applyAlignment="1">
      <alignment horizontal="center" vertical="center" wrapText="1"/>
    </xf>
    <xf numFmtId="164" fontId="558" fillId="4" borderId="3" xfId="0" applyNumberFormat="1" applyFont="1" applyFill="1" applyBorder="1" applyAlignment="1">
      <alignment horizontal="right" vertical="center" wrapText="1"/>
    </xf>
    <xf numFmtId="0" fontId="559" fillId="0" borderId="3" xfId="0" applyFont="1" applyBorder="1" applyAlignment="1">
      <alignment horizontal="center" vertical="center" wrapText="1"/>
    </xf>
    <xf numFmtId="164" fontId="560" fillId="4" borderId="3" xfId="0" applyNumberFormat="1" applyFont="1" applyFill="1" applyBorder="1" applyAlignment="1">
      <alignment horizontal="right" vertical="center" wrapText="1"/>
    </xf>
    <xf numFmtId="164" fontId="561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62" fillId="0" borderId="3" xfId="0" applyFont="1" applyBorder="1" applyAlignment="1">
      <alignment horizontal="center" vertical="center" wrapText="1"/>
    </xf>
    <xf numFmtId="164" fontId="56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6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6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6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67" fillId="0" borderId="3" xfId="0" applyFont="1" applyBorder="1" applyAlignment="1">
      <alignment horizontal="left" vertical="center" wrapText="1"/>
    </xf>
    <xf numFmtId="164" fontId="56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6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70" fillId="0" borderId="3" xfId="0" applyFont="1" applyBorder="1" applyAlignment="1">
      <alignment horizontal="center" vertical="center" wrapText="1"/>
    </xf>
    <xf numFmtId="164" fontId="57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7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7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7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7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76" fillId="0" borderId="3" xfId="0" applyFont="1" applyBorder="1" applyAlignment="1">
      <alignment horizontal="left" vertical="center" wrapText="1"/>
    </xf>
    <xf numFmtId="164" fontId="57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7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7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80" fillId="4" borderId="3" xfId="0" applyNumberFormat="1" applyFont="1" applyFill="1" applyBorder="1" applyAlignment="1">
      <alignment horizontal="right" vertical="center" wrapText="1"/>
    </xf>
    <xf numFmtId="164" fontId="58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8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83" fillId="0" borderId="3" xfId="0" applyFont="1" applyBorder="1" applyAlignment="1">
      <alignment horizontal="left" vertical="center" wrapText="1"/>
    </xf>
    <xf numFmtId="164" fontId="58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85" fillId="4" borderId="3" xfId="0" applyNumberFormat="1" applyFont="1" applyFill="1" applyBorder="1" applyAlignment="1">
      <alignment horizontal="right" vertical="center" wrapText="1"/>
    </xf>
    <xf numFmtId="164" fontId="586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87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88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89" fillId="0" borderId="3" xfId="0" applyFont="1" applyBorder="1" applyAlignment="1">
      <alignment horizontal="center" vertical="center" wrapText="1"/>
    </xf>
    <xf numFmtId="164" fontId="59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91" fillId="4" borderId="3" xfId="0" applyNumberFormat="1" applyFont="1" applyFill="1" applyBorder="1" applyAlignment="1">
      <alignment horizontal="right" vertical="center" wrapText="1"/>
    </xf>
    <xf numFmtId="164" fontId="59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9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9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95" fillId="4" borderId="3" xfId="0" applyNumberFormat="1" applyFont="1" applyFill="1" applyBorder="1" applyAlignment="1">
      <alignment horizontal="right" vertical="center" wrapText="1"/>
    </xf>
    <xf numFmtId="164" fontId="59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97" fillId="0" borderId="3" xfId="0" applyFont="1" applyBorder="1" applyAlignment="1">
      <alignment horizontal="center" vertical="center" wrapText="1"/>
    </xf>
    <xf numFmtId="164" fontId="59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59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0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01" fillId="4" borderId="3" xfId="0" applyNumberFormat="1" applyFont="1" applyFill="1" applyBorder="1" applyAlignment="1">
      <alignment horizontal="right" vertical="center" wrapText="1"/>
    </xf>
    <xf numFmtId="164" fontId="60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0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0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0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06" fillId="0" borderId="3" xfId="0" applyFont="1" applyBorder="1" applyAlignment="1">
      <alignment horizontal="left" vertical="center" wrapText="1"/>
    </xf>
    <xf numFmtId="164" fontId="60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08" fillId="3" borderId="3" xfId="0" applyFont="1" applyFill="1" applyBorder="1" applyAlignment="1" applyProtection="1">
      <alignment horizontal="left" vertical="center" wrapText="1"/>
      <protection locked="0"/>
    </xf>
    <xf numFmtId="164" fontId="609" fillId="4" borderId="3" xfId="0" applyNumberFormat="1" applyFont="1" applyFill="1" applyBorder="1" applyAlignment="1">
      <alignment horizontal="right" vertical="center" wrapText="1"/>
    </xf>
    <xf numFmtId="164" fontId="610" fillId="4" borderId="3" xfId="0" applyNumberFormat="1" applyFont="1" applyFill="1" applyBorder="1" applyAlignment="1">
      <alignment horizontal="right" vertical="center" wrapText="1"/>
    </xf>
    <xf numFmtId="164" fontId="611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3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4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5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16" fillId="4" borderId="3" xfId="0" applyNumberFormat="1" applyFont="1" applyFill="1" applyBorder="1" applyAlignment="1">
      <alignment horizontal="right" vertical="center" wrapText="1"/>
    </xf>
    <xf numFmtId="164" fontId="61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618" fillId="0" borderId="3" xfId="0" applyFont="1" applyBorder="1" applyAlignment="1">
      <alignment horizontal="left" vertical="center" wrapText="1"/>
    </xf>
    <xf numFmtId="164" fontId="619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20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21" fillId="4" borderId="3" xfId="0" applyNumberFormat="1" applyFont="1" applyFill="1" applyBorder="1" applyAlignment="1">
      <alignment horizontal="right" vertical="center" wrapText="1"/>
    </xf>
    <xf numFmtId="164" fontId="622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62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0" fillId="2" borderId="5" xfId="0" applyNumberFormat="1" applyFont="1" applyFill="1" applyBorder="1" applyAlignment="1"/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0" fontId="0" fillId="2" borderId="6" xfId="0" applyNumberFormat="1" applyFont="1" applyFill="1" applyBorder="1" applyAlignment="1"/>
    <xf numFmtId="0" fontId="12" fillId="0" borderId="3" xfId="0" applyFont="1" applyBorder="1" applyAlignment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34" fillId="0" borderId="0" xfId="0" applyFont="1" applyAlignment="1" applyProtection="1">
      <alignment horizontal="center" vertical="center" wrapText="1"/>
      <protection locked="0"/>
    </xf>
    <xf numFmtId="0" fontId="445" fillId="0" borderId="0" xfId="0" applyFont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workbookViewId="0"/>
  </sheetViews>
  <sheetFormatPr defaultRowHeight="15" x14ac:dyDescent="0.25"/>
  <cols>
    <col min="1" max="1" width="49.7109375" customWidth="1"/>
    <col min="2" max="2" width="33.28515625" customWidth="1"/>
    <col min="3" max="3" width="37.42578125" customWidth="1"/>
  </cols>
  <sheetData>
    <row r="1" spans="1:4" ht="58.5" customHeight="1" x14ac:dyDescent="0.25">
      <c r="C1" s="3" t="s">
        <v>0</v>
      </c>
    </row>
    <row r="2" spans="1:4" ht="28.5" customHeight="1" x14ac:dyDescent="0.25">
      <c r="A2" s="613" t="s">
        <v>14</v>
      </c>
      <c r="B2" s="614"/>
      <c r="C2" s="614"/>
    </row>
    <row r="3" spans="1:4" ht="15.75" customHeight="1" x14ac:dyDescent="0.25">
      <c r="A3" s="615" t="s">
        <v>1</v>
      </c>
      <c r="B3" s="614"/>
      <c r="C3" s="614"/>
    </row>
    <row r="4" spans="1:4" ht="15.75" customHeight="1" x14ac:dyDescent="0.25"/>
    <row r="5" spans="1:4" ht="32.25" customHeight="1" x14ac:dyDescent="0.25">
      <c r="A5" s="4" t="s">
        <v>6</v>
      </c>
      <c r="B5" s="622" t="s">
        <v>11</v>
      </c>
      <c r="C5" s="617"/>
      <c r="D5" s="2"/>
    </row>
    <row r="6" spans="1:4" ht="15.75" customHeight="1" x14ac:dyDescent="0.25">
      <c r="A6" s="5" t="s">
        <v>7</v>
      </c>
      <c r="B6" s="616" t="s">
        <v>2</v>
      </c>
      <c r="C6" s="617"/>
      <c r="D6" s="2"/>
    </row>
    <row r="7" spans="1:4" ht="36.75" customHeight="1" x14ac:dyDescent="0.25">
      <c r="A7" s="9" t="s">
        <v>15</v>
      </c>
      <c r="B7" s="618" t="s">
        <v>3</v>
      </c>
      <c r="C7" s="617"/>
      <c r="D7" s="2"/>
    </row>
    <row r="8" spans="1:4" ht="15.75" customHeight="1" x14ac:dyDescent="0.25">
      <c r="A8" s="6" t="s">
        <v>8</v>
      </c>
      <c r="B8" s="623" t="s">
        <v>12</v>
      </c>
      <c r="C8" s="617"/>
      <c r="D8" s="2"/>
    </row>
    <row r="9" spans="1:4" ht="15.75" customHeight="1" x14ac:dyDescent="0.25">
      <c r="A9" s="7" t="s">
        <v>9</v>
      </c>
      <c r="B9" s="619" t="s">
        <v>4</v>
      </c>
      <c r="C9" s="617"/>
      <c r="D9" s="2"/>
    </row>
    <row r="10" spans="1:4" ht="31.5" customHeight="1" x14ac:dyDescent="0.25">
      <c r="A10" s="10" t="s">
        <v>16</v>
      </c>
      <c r="B10" s="624" t="s">
        <v>13</v>
      </c>
      <c r="C10" s="617"/>
      <c r="D10" s="2"/>
    </row>
    <row r="11" spans="1:4" ht="15.75" customHeight="1" x14ac:dyDescent="0.25">
      <c r="A11" s="8" t="s">
        <v>10</v>
      </c>
      <c r="B11" s="620" t="s">
        <v>5</v>
      </c>
      <c r="C11" s="621"/>
    </row>
    <row r="12" spans="1:4" x14ac:dyDescent="0.25">
      <c r="A12" s="1"/>
      <c r="B12" s="1"/>
      <c r="C12" s="1"/>
    </row>
  </sheetData>
  <sheetProtection password="8EB5" sheet="1" objects="1" scenarios="1" formatColumns="0" formatRows="0"/>
  <mergeCells count="9">
    <mergeCell ref="B11:C11"/>
    <mergeCell ref="B5:C5"/>
    <mergeCell ref="B8:C8"/>
    <mergeCell ref="B10:C10"/>
    <mergeCell ref="A2:C2"/>
    <mergeCell ref="A3:C3"/>
    <mergeCell ref="B6:C6"/>
    <mergeCell ref="B7:C7"/>
    <mergeCell ref="B9:C9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6"/>
  <sheetViews>
    <sheetView tabSelected="1" workbookViewId="0">
      <selection activeCell="D60" sqref="D60"/>
    </sheetView>
  </sheetViews>
  <sheetFormatPr defaultRowHeight="15" x14ac:dyDescent="0.25"/>
  <cols>
    <col min="1" max="1" width="64" customWidth="1"/>
    <col min="2" max="2" width="12.7109375" customWidth="1"/>
    <col min="3" max="3" width="24.42578125" customWidth="1"/>
    <col min="4" max="4" width="25" customWidth="1"/>
    <col min="5" max="5" width="25.28515625" customWidth="1"/>
    <col min="6" max="6" width="25" customWidth="1"/>
    <col min="7" max="7" width="24.140625" customWidth="1"/>
    <col min="8" max="8" width="25.7109375" customWidth="1"/>
    <col min="9" max="9" width="24" customWidth="1"/>
    <col min="10" max="10" width="25" customWidth="1"/>
  </cols>
  <sheetData>
    <row r="1" spans="1:11" ht="45" x14ac:dyDescent="0.25">
      <c r="A1" s="381" t="s">
        <v>84</v>
      </c>
      <c r="B1" s="505" t="s">
        <v>120</v>
      </c>
      <c r="C1" s="225" t="s">
        <v>54</v>
      </c>
      <c r="D1" s="382" t="s">
        <v>85</v>
      </c>
      <c r="E1" s="226" t="s">
        <v>55</v>
      </c>
      <c r="F1" s="383" t="s">
        <v>86</v>
      </c>
      <c r="G1" s="227" t="s">
        <v>56</v>
      </c>
      <c r="H1" s="384" t="s">
        <v>87</v>
      </c>
      <c r="I1" s="228" t="s">
        <v>57</v>
      </c>
      <c r="J1" s="385" t="s">
        <v>88</v>
      </c>
      <c r="K1" s="2"/>
    </row>
    <row r="2" spans="1:11" ht="15.75" x14ac:dyDescent="0.25">
      <c r="A2" s="229" t="s">
        <v>58</v>
      </c>
      <c r="B2" s="425" t="s">
        <v>99</v>
      </c>
      <c r="C2" s="230" t="s">
        <v>59</v>
      </c>
      <c r="D2" s="231" t="s">
        <v>60</v>
      </c>
      <c r="E2" s="386" t="s">
        <v>89</v>
      </c>
      <c r="F2" s="232" t="s">
        <v>61</v>
      </c>
      <c r="G2" s="233" t="s">
        <v>62</v>
      </c>
      <c r="H2" s="387" t="s">
        <v>90</v>
      </c>
      <c r="I2" s="510" t="s">
        <v>123</v>
      </c>
      <c r="J2" s="234" t="s">
        <v>63</v>
      </c>
      <c r="K2" s="2"/>
    </row>
    <row r="3" spans="1:11" x14ac:dyDescent="0.25">
      <c r="A3" s="426" t="s">
        <v>100</v>
      </c>
      <c r="B3" s="235" t="s">
        <v>64</v>
      </c>
      <c r="C3" s="511">
        <v>14177670</v>
      </c>
      <c r="D3" s="388">
        <v>0</v>
      </c>
      <c r="E3" s="236">
        <v>0</v>
      </c>
      <c r="F3" s="512">
        <v>28666</v>
      </c>
      <c r="G3" s="427">
        <v>7574240</v>
      </c>
      <c r="H3" s="237">
        <v>8344842</v>
      </c>
      <c r="I3" s="513">
        <v>0</v>
      </c>
      <c r="J3" s="389">
        <f t="shared" ref="J3:J34" si="0">C3-D3-E3+F3+G3+H3+I3</f>
        <v>30125418</v>
      </c>
      <c r="K3" s="2"/>
    </row>
    <row r="4" spans="1:11" x14ac:dyDescent="0.25">
      <c r="A4" s="238" t="s">
        <v>65</v>
      </c>
      <c r="B4" s="277" t="s">
        <v>69</v>
      </c>
      <c r="C4" s="514">
        <v>0</v>
      </c>
      <c r="D4" s="390">
        <v>0</v>
      </c>
      <c r="E4" s="239">
        <v>0</v>
      </c>
      <c r="F4" s="428">
        <v>0</v>
      </c>
      <c r="G4" s="240">
        <v>0</v>
      </c>
      <c r="H4" s="515">
        <v>0</v>
      </c>
      <c r="I4" s="391">
        <v>0</v>
      </c>
      <c r="J4" s="590">
        <f t="shared" si="0"/>
        <v>0</v>
      </c>
      <c r="K4" s="2"/>
    </row>
    <row r="5" spans="1:11" x14ac:dyDescent="0.25">
      <c r="A5" s="429" t="s">
        <v>31</v>
      </c>
      <c r="B5" s="180" t="s">
        <v>47</v>
      </c>
      <c r="C5" s="591">
        <v>0</v>
      </c>
      <c r="D5" s="392">
        <v>0</v>
      </c>
      <c r="E5" s="181">
        <v>0</v>
      </c>
      <c r="F5" s="182">
        <v>0</v>
      </c>
      <c r="G5" s="393">
        <v>0</v>
      </c>
      <c r="H5" s="183">
        <v>1489</v>
      </c>
      <c r="I5" s="184">
        <v>0</v>
      </c>
      <c r="J5" s="430">
        <f t="shared" si="0"/>
        <v>1489</v>
      </c>
      <c r="K5" s="2"/>
    </row>
    <row r="6" spans="1:11" ht="42.75" x14ac:dyDescent="0.25">
      <c r="A6" s="185" t="s">
        <v>48</v>
      </c>
      <c r="B6" s="394" t="s">
        <v>91</v>
      </c>
      <c r="C6" s="395">
        <v>0</v>
      </c>
      <c r="D6" s="431">
        <v>0</v>
      </c>
      <c r="E6" s="186">
        <v>0</v>
      </c>
      <c r="F6" s="187">
        <v>0</v>
      </c>
      <c r="G6" s="396">
        <v>0</v>
      </c>
      <c r="H6" s="188">
        <v>0</v>
      </c>
      <c r="I6" s="189">
        <v>0</v>
      </c>
      <c r="J6" s="289">
        <f t="shared" si="0"/>
        <v>0</v>
      </c>
      <c r="K6" s="2"/>
    </row>
    <row r="7" spans="1:11" ht="28.5" x14ac:dyDescent="0.25">
      <c r="A7" s="597" t="s">
        <v>136</v>
      </c>
      <c r="B7" s="432" t="s">
        <v>101</v>
      </c>
      <c r="C7" s="190">
        <f t="shared" ref="C7:I7" si="1">C3+C4+C5+C6</f>
        <v>14177670</v>
      </c>
      <c r="D7" s="397">
        <f t="shared" si="1"/>
        <v>0</v>
      </c>
      <c r="E7" s="191">
        <f t="shared" si="1"/>
        <v>0</v>
      </c>
      <c r="F7" s="433">
        <f t="shared" si="1"/>
        <v>28666</v>
      </c>
      <c r="G7" s="192">
        <f t="shared" si="1"/>
        <v>7574240</v>
      </c>
      <c r="H7" s="398">
        <f t="shared" si="1"/>
        <v>8346331</v>
      </c>
      <c r="I7" s="598">
        <f t="shared" si="1"/>
        <v>0</v>
      </c>
      <c r="J7" s="296">
        <f t="shared" si="0"/>
        <v>30126907</v>
      </c>
      <c r="K7" s="2"/>
    </row>
    <row r="8" spans="1:11" ht="28.5" x14ac:dyDescent="0.25">
      <c r="A8" s="193" t="s">
        <v>49</v>
      </c>
      <c r="B8" s="399" t="s">
        <v>92</v>
      </c>
      <c r="C8" s="599">
        <f t="shared" ref="C8:I8" si="2">C9+C10+C11+C12+C13+C14+C15+C16+C17</f>
        <v>0</v>
      </c>
      <c r="D8" s="400">
        <f t="shared" si="2"/>
        <v>0</v>
      </c>
      <c r="E8" s="401">
        <f t="shared" si="2"/>
        <v>0</v>
      </c>
      <c r="F8" s="194">
        <f t="shared" si="2"/>
        <v>0</v>
      </c>
      <c r="G8" s="402">
        <f t="shared" si="2"/>
        <v>983195</v>
      </c>
      <c r="H8" s="487">
        <f t="shared" si="2"/>
        <v>3114998</v>
      </c>
      <c r="I8" s="403">
        <f t="shared" si="2"/>
        <v>0</v>
      </c>
      <c r="J8" s="195">
        <f t="shared" si="0"/>
        <v>4098193</v>
      </c>
      <c r="K8" s="2"/>
    </row>
    <row r="9" spans="1:11" ht="28.5" x14ac:dyDescent="0.25">
      <c r="A9" s="469" t="s">
        <v>115</v>
      </c>
      <c r="B9" s="404" t="s">
        <v>93</v>
      </c>
      <c r="C9" s="600">
        <v>0</v>
      </c>
      <c r="D9" s="196">
        <v>0</v>
      </c>
      <c r="E9" s="405">
        <v>0</v>
      </c>
      <c r="F9" s="601">
        <v>0</v>
      </c>
      <c r="G9" s="197">
        <v>0</v>
      </c>
      <c r="H9" s="406">
        <v>3114998</v>
      </c>
      <c r="I9" s="602">
        <v>0</v>
      </c>
      <c r="J9" s="198">
        <f t="shared" si="0"/>
        <v>3114998</v>
      </c>
      <c r="K9" s="2"/>
    </row>
    <row r="10" spans="1:11" x14ac:dyDescent="0.25">
      <c r="A10" s="407" t="s">
        <v>22</v>
      </c>
      <c r="B10" s="199" t="s">
        <v>50</v>
      </c>
      <c r="C10" s="408">
        <v>0</v>
      </c>
      <c r="D10" s="603">
        <v>0</v>
      </c>
      <c r="E10" s="200">
        <v>0</v>
      </c>
      <c r="F10" s="278">
        <v>0</v>
      </c>
      <c r="G10" s="604">
        <v>983195</v>
      </c>
      <c r="H10" s="201">
        <v>0</v>
      </c>
      <c r="I10" s="409">
        <v>0</v>
      </c>
      <c r="J10" s="605">
        <f t="shared" si="0"/>
        <v>983195</v>
      </c>
      <c r="K10" s="2"/>
    </row>
    <row r="11" spans="1:11" ht="28.5" x14ac:dyDescent="0.25">
      <c r="A11" s="436" t="s">
        <v>105</v>
      </c>
      <c r="B11" s="202" t="s">
        <v>51</v>
      </c>
      <c r="C11" s="410">
        <v>0</v>
      </c>
      <c r="D11" s="203">
        <v>0</v>
      </c>
      <c r="E11" s="204">
        <v>0</v>
      </c>
      <c r="F11" s="411">
        <v>0</v>
      </c>
      <c r="G11" s="205">
        <v>0</v>
      </c>
      <c r="H11" s="206">
        <v>0</v>
      </c>
      <c r="I11" s="274">
        <v>0</v>
      </c>
      <c r="J11" s="207">
        <f t="shared" si="0"/>
        <v>0</v>
      </c>
      <c r="K11" s="2"/>
    </row>
    <row r="12" spans="1:11" x14ac:dyDescent="0.25">
      <c r="A12" s="437" t="s">
        <v>106</v>
      </c>
      <c r="B12" s="208" t="s">
        <v>52</v>
      </c>
      <c r="C12" s="412">
        <v>0</v>
      </c>
      <c r="D12" s="209">
        <v>0</v>
      </c>
      <c r="E12" s="210">
        <v>0</v>
      </c>
      <c r="F12" s="413">
        <v>0</v>
      </c>
      <c r="G12" s="495">
        <v>0</v>
      </c>
      <c r="H12" s="211">
        <v>0</v>
      </c>
      <c r="I12" s="438">
        <v>0</v>
      </c>
      <c r="J12" s="476">
        <f t="shared" si="0"/>
        <v>0</v>
      </c>
      <c r="K12" s="2"/>
    </row>
    <row r="13" spans="1:11" x14ac:dyDescent="0.25">
      <c r="A13" s="13" t="s">
        <v>18</v>
      </c>
      <c r="B13" s="414" t="s">
        <v>94</v>
      </c>
      <c r="C13" s="593">
        <v>0</v>
      </c>
      <c r="D13" s="439">
        <v>0</v>
      </c>
      <c r="E13" s="14">
        <v>0</v>
      </c>
      <c r="F13" s="594">
        <v>0</v>
      </c>
      <c r="G13" s="415">
        <v>0</v>
      </c>
      <c r="H13" s="15">
        <v>0</v>
      </c>
      <c r="I13" s="16">
        <v>0</v>
      </c>
      <c r="J13" s="297">
        <f t="shared" si="0"/>
        <v>0</v>
      </c>
      <c r="K13" s="2"/>
    </row>
    <row r="14" spans="1:11" x14ac:dyDescent="0.25">
      <c r="A14" s="595" t="s">
        <v>135</v>
      </c>
      <c r="B14" s="440" t="s">
        <v>107</v>
      </c>
      <c r="C14" s="17">
        <v>0</v>
      </c>
      <c r="D14" s="416">
        <v>0</v>
      </c>
      <c r="E14" s="18">
        <v>0</v>
      </c>
      <c r="F14" s="596">
        <v>0</v>
      </c>
      <c r="G14" s="417">
        <v>0</v>
      </c>
      <c r="H14" s="19">
        <v>0</v>
      </c>
      <c r="I14" s="441">
        <v>0</v>
      </c>
      <c r="J14" s="20">
        <f t="shared" si="0"/>
        <v>0</v>
      </c>
      <c r="K14" s="2"/>
    </row>
    <row r="15" spans="1:11" x14ac:dyDescent="0.25">
      <c r="A15" s="418" t="s">
        <v>78</v>
      </c>
      <c r="B15" s="21" t="s">
        <v>19</v>
      </c>
      <c r="C15" s="22">
        <v>0</v>
      </c>
      <c r="D15" s="442">
        <v>0</v>
      </c>
      <c r="E15" s="23">
        <v>0</v>
      </c>
      <c r="F15" s="24">
        <v>0</v>
      </c>
      <c r="G15" s="419">
        <v>0</v>
      </c>
      <c r="H15" s="25">
        <v>0</v>
      </c>
      <c r="I15" s="26">
        <v>0</v>
      </c>
      <c r="J15" s="443">
        <f t="shared" si="0"/>
        <v>0</v>
      </c>
      <c r="K15" s="2"/>
    </row>
    <row r="16" spans="1:11" ht="42.75" x14ac:dyDescent="0.25">
      <c r="A16" s="27" t="s">
        <v>20</v>
      </c>
      <c r="B16" s="420" t="s">
        <v>95</v>
      </c>
      <c r="C16" s="421">
        <v>0</v>
      </c>
      <c r="D16" s="444">
        <v>0</v>
      </c>
      <c r="E16" s="28">
        <v>0</v>
      </c>
      <c r="F16" s="488">
        <v>0</v>
      </c>
      <c r="G16" s="300">
        <v>0</v>
      </c>
      <c r="H16" s="29">
        <v>0</v>
      </c>
      <c r="I16" s="30">
        <v>0</v>
      </c>
      <c r="J16" s="301">
        <f t="shared" si="0"/>
        <v>0</v>
      </c>
      <c r="K16" s="2"/>
    </row>
    <row r="17" spans="1:11" ht="57" x14ac:dyDescent="0.25">
      <c r="A17" s="489" t="s">
        <v>39</v>
      </c>
      <c r="B17" s="302" t="s">
        <v>73</v>
      </c>
      <c r="C17" s="303">
        <v>0</v>
      </c>
      <c r="D17" s="611">
        <v>0</v>
      </c>
      <c r="E17" s="304">
        <v>0</v>
      </c>
      <c r="F17" s="31">
        <v>0</v>
      </c>
      <c r="G17" s="32">
        <v>0</v>
      </c>
      <c r="H17" s="305">
        <v>0</v>
      </c>
      <c r="I17" s="33">
        <v>0</v>
      </c>
      <c r="J17" s="34">
        <f t="shared" si="0"/>
        <v>0</v>
      </c>
      <c r="K17" s="2"/>
    </row>
    <row r="18" spans="1:11" x14ac:dyDescent="0.25">
      <c r="A18" s="306" t="s">
        <v>40</v>
      </c>
      <c r="B18" s="35" t="s">
        <v>21</v>
      </c>
      <c r="C18" s="294">
        <f t="shared" ref="C18:I18" si="3">C19+C20+C21+C22+C23+C24+C25+C26+C27</f>
        <v>0</v>
      </c>
      <c r="D18" s="490">
        <f t="shared" si="3"/>
        <v>0</v>
      </c>
      <c r="E18" s="307">
        <f t="shared" si="3"/>
        <v>0</v>
      </c>
      <c r="F18" s="36">
        <f t="shared" si="3"/>
        <v>0</v>
      </c>
      <c r="G18" s="308">
        <f t="shared" si="3"/>
        <v>0</v>
      </c>
      <c r="H18" s="445">
        <f t="shared" si="3"/>
        <v>-38877</v>
      </c>
      <c r="I18" s="37">
        <f t="shared" si="3"/>
        <v>0</v>
      </c>
      <c r="J18" s="309">
        <f t="shared" si="0"/>
        <v>-38877</v>
      </c>
      <c r="K18" s="2"/>
    </row>
    <row r="19" spans="1:11" ht="28.5" x14ac:dyDescent="0.25">
      <c r="A19" s="491" t="s">
        <v>41</v>
      </c>
      <c r="B19" s="310" t="s">
        <v>74</v>
      </c>
      <c r="C19" s="38">
        <v>0</v>
      </c>
      <c r="D19" s="446">
        <v>0</v>
      </c>
      <c r="E19" s="492">
        <v>0</v>
      </c>
      <c r="F19" s="39">
        <v>0</v>
      </c>
      <c r="G19" s="275">
        <v>0</v>
      </c>
      <c r="H19" s="493">
        <v>0</v>
      </c>
      <c r="I19" s="606">
        <v>0</v>
      </c>
      <c r="J19" s="311">
        <f t="shared" si="0"/>
        <v>0</v>
      </c>
      <c r="K19" s="2"/>
    </row>
    <row r="20" spans="1:11" x14ac:dyDescent="0.25">
      <c r="A20" s="40" t="s">
        <v>22</v>
      </c>
      <c r="B20" s="447" t="s">
        <v>108</v>
      </c>
      <c r="C20" s="494">
        <v>0</v>
      </c>
      <c r="D20" s="41">
        <v>0</v>
      </c>
      <c r="E20" s="312">
        <v>0</v>
      </c>
      <c r="F20" s="42">
        <v>0</v>
      </c>
      <c r="G20" s="498">
        <v>0</v>
      </c>
      <c r="H20" s="448">
        <v>0</v>
      </c>
      <c r="I20" s="43">
        <v>0</v>
      </c>
      <c r="J20" s="44">
        <f t="shared" si="0"/>
        <v>0</v>
      </c>
      <c r="K20" s="2"/>
    </row>
    <row r="21" spans="1:11" ht="28.5" x14ac:dyDescent="0.25">
      <c r="A21" s="313" t="s">
        <v>75</v>
      </c>
      <c r="B21" s="449" t="s">
        <v>109</v>
      </c>
      <c r="C21" s="314">
        <v>0</v>
      </c>
      <c r="D21" s="315">
        <v>0</v>
      </c>
      <c r="E21" s="100">
        <v>0</v>
      </c>
      <c r="F21" s="552">
        <v>0</v>
      </c>
      <c r="G21" s="450">
        <v>0</v>
      </c>
      <c r="H21" s="101">
        <v>0</v>
      </c>
      <c r="I21" s="553">
        <v>0</v>
      </c>
      <c r="J21" s="316">
        <f t="shared" si="0"/>
        <v>0</v>
      </c>
      <c r="K21" s="2"/>
    </row>
    <row r="22" spans="1:11" x14ac:dyDescent="0.25">
      <c r="A22" s="102" t="s">
        <v>30</v>
      </c>
      <c r="B22" s="451" t="s">
        <v>110</v>
      </c>
      <c r="C22" s="554">
        <v>0</v>
      </c>
      <c r="D22" s="103">
        <v>0</v>
      </c>
      <c r="E22" s="317">
        <v>0</v>
      </c>
      <c r="F22" s="104">
        <v>0</v>
      </c>
      <c r="G22" s="555">
        <v>0</v>
      </c>
      <c r="H22" s="452">
        <v>0</v>
      </c>
      <c r="I22" s="105">
        <v>0</v>
      </c>
      <c r="J22" s="318">
        <f t="shared" si="0"/>
        <v>0</v>
      </c>
      <c r="K22" s="2"/>
    </row>
    <row r="23" spans="1:11" x14ac:dyDescent="0.25">
      <c r="A23" s="556" t="s">
        <v>131</v>
      </c>
      <c r="B23" s="453" t="s">
        <v>111</v>
      </c>
      <c r="C23" s="106">
        <v>0</v>
      </c>
      <c r="D23" s="107">
        <v>0</v>
      </c>
      <c r="E23" s="319">
        <v>0</v>
      </c>
      <c r="F23" s="557">
        <v>0</v>
      </c>
      <c r="G23" s="108">
        <v>0</v>
      </c>
      <c r="H23" s="320">
        <v>0</v>
      </c>
      <c r="I23" s="558">
        <v>0</v>
      </c>
      <c r="J23" s="109">
        <f t="shared" si="0"/>
        <v>0</v>
      </c>
      <c r="K23" s="2"/>
    </row>
    <row r="24" spans="1:11" ht="28.5" x14ac:dyDescent="0.25">
      <c r="A24" s="354" t="s">
        <v>81</v>
      </c>
      <c r="B24" s="559" t="s">
        <v>132</v>
      </c>
      <c r="C24" s="355">
        <v>0</v>
      </c>
      <c r="D24" s="110">
        <v>0</v>
      </c>
      <c r="E24" s="356">
        <v>0</v>
      </c>
      <c r="F24" s="111">
        <v>0</v>
      </c>
      <c r="G24" s="72">
        <v>0</v>
      </c>
      <c r="H24" s="357">
        <v>0</v>
      </c>
      <c r="I24" s="73">
        <v>0</v>
      </c>
      <c r="J24" s="74">
        <f t="shared" si="0"/>
        <v>0</v>
      </c>
      <c r="K24" s="2"/>
    </row>
    <row r="25" spans="1:11" x14ac:dyDescent="0.25">
      <c r="A25" s="358" t="s">
        <v>78</v>
      </c>
      <c r="B25" s="75" t="s">
        <v>25</v>
      </c>
      <c r="C25" s="359">
        <v>0</v>
      </c>
      <c r="D25" s="76">
        <v>0</v>
      </c>
      <c r="E25" s="77">
        <v>0</v>
      </c>
      <c r="F25" s="360">
        <v>0</v>
      </c>
      <c r="G25" s="78">
        <v>0</v>
      </c>
      <c r="H25" s="79">
        <v>0</v>
      </c>
      <c r="I25" s="361">
        <v>0</v>
      </c>
      <c r="J25" s="80">
        <f t="shared" si="0"/>
        <v>0</v>
      </c>
      <c r="K25" s="2"/>
    </row>
    <row r="26" spans="1:11" x14ac:dyDescent="0.25">
      <c r="A26" s="629" t="s">
        <v>137</v>
      </c>
      <c r="B26" s="533" t="s">
        <v>126</v>
      </c>
      <c r="C26" s="477">
        <v>0</v>
      </c>
      <c r="D26" s="81">
        <v>0</v>
      </c>
      <c r="E26" s="534">
        <v>0</v>
      </c>
      <c r="F26" s="276">
        <v>0</v>
      </c>
      <c r="G26" s="82">
        <v>0</v>
      </c>
      <c r="H26" s="535">
        <v>-38877</v>
      </c>
      <c r="I26" s="362">
        <v>0</v>
      </c>
      <c r="J26" s="83">
        <f t="shared" si="0"/>
        <v>-38877</v>
      </c>
      <c r="K26" s="2"/>
    </row>
    <row r="27" spans="1:11" x14ac:dyDescent="0.25">
      <c r="A27" s="363"/>
      <c r="B27" s="84" t="s">
        <v>26</v>
      </c>
      <c r="C27" s="478">
        <v>0</v>
      </c>
      <c r="D27" s="536">
        <v>0</v>
      </c>
      <c r="E27" s="85">
        <v>0</v>
      </c>
      <c r="F27" s="279">
        <v>0</v>
      </c>
      <c r="G27" s="537">
        <v>0</v>
      </c>
      <c r="H27" s="86">
        <v>0</v>
      </c>
      <c r="I27" s="364">
        <v>0</v>
      </c>
      <c r="J27" s="538">
        <f t="shared" si="0"/>
        <v>0</v>
      </c>
      <c r="K27" s="2"/>
    </row>
    <row r="28" spans="1:11" x14ac:dyDescent="0.25">
      <c r="A28" s="479" t="s">
        <v>114</v>
      </c>
      <c r="B28" s="87" t="s">
        <v>27</v>
      </c>
      <c r="C28" s="365">
        <v>8070366</v>
      </c>
      <c r="D28" s="88">
        <v>0</v>
      </c>
      <c r="E28" s="539">
        <v>0</v>
      </c>
      <c r="F28" s="366">
        <v>0</v>
      </c>
      <c r="G28" s="89">
        <v>0</v>
      </c>
      <c r="H28" s="540">
        <v>-8070366</v>
      </c>
      <c r="I28" s="470">
        <v>0</v>
      </c>
      <c r="J28" s="90">
        <f t="shared" si="0"/>
        <v>0</v>
      </c>
      <c r="K28" s="2"/>
    </row>
    <row r="29" spans="1:11" x14ac:dyDescent="0.25">
      <c r="A29" s="480" t="s">
        <v>79</v>
      </c>
      <c r="B29" s="541" t="s">
        <v>127</v>
      </c>
      <c r="C29" s="91">
        <v>0</v>
      </c>
      <c r="D29" s="612">
        <v>0</v>
      </c>
      <c r="E29" s="92">
        <v>0</v>
      </c>
      <c r="F29" s="542">
        <v>0</v>
      </c>
      <c r="G29" s="481">
        <v>0</v>
      </c>
      <c r="H29" s="93">
        <v>0</v>
      </c>
      <c r="I29" s="543">
        <v>0</v>
      </c>
      <c r="J29" s="298">
        <f t="shared" si="0"/>
        <v>0</v>
      </c>
      <c r="K29" s="2"/>
    </row>
    <row r="30" spans="1:11" x14ac:dyDescent="0.25">
      <c r="A30" s="94" t="s">
        <v>28</v>
      </c>
      <c r="B30" s="280" t="s">
        <v>70</v>
      </c>
      <c r="C30" s="269">
        <v>0</v>
      </c>
      <c r="D30" s="367">
        <v>0</v>
      </c>
      <c r="E30" s="270">
        <v>0</v>
      </c>
      <c r="F30" s="271">
        <v>0</v>
      </c>
      <c r="G30" s="241">
        <v>-288862</v>
      </c>
      <c r="H30" s="368">
        <v>288862</v>
      </c>
      <c r="I30" s="516">
        <v>0</v>
      </c>
      <c r="J30" s="610">
        <f t="shared" si="0"/>
        <v>0</v>
      </c>
      <c r="K30" s="2"/>
    </row>
    <row r="31" spans="1:11" x14ac:dyDescent="0.25">
      <c r="A31" s="482" t="s">
        <v>116</v>
      </c>
      <c r="B31" s="369" t="s">
        <v>82</v>
      </c>
      <c r="C31" s="517">
        <f t="shared" ref="C31:I31" si="4">C7+C8-C18+C28+C29+C30</f>
        <v>22248036</v>
      </c>
      <c r="D31" s="483">
        <f t="shared" si="4"/>
        <v>0</v>
      </c>
      <c r="E31" s="242">
        <f t="shared" si="4"/>
        <v>0</v>
      </c>
      <c r="F31" s="370">
        <f t="shared" si="4"/>
        <v>28666</v>
      </c>
      <c r="G31" s="243">
        <f t="shared" si="4"/>
        <v>8268573</v>
      </c>
      <c r="H31" s="371">
        <f t="shared" si="4"/>
        <v>3718702</v>
      </c>
      <c r="I31" s="518">
        <f t="shared" si="4"/>
        <v>0</v>
      </c>
      <c r="J31" s="290">
        <f t="shared" si="0"/>
        <v>34263977</v>
      </c>
      <c r="K31" s="2"/>
    </row>
    <row r="32" spans="1:11" x14ac:dyDescent="0.25">
      <c r="A32" s="244" t="s">
        <v>66</v>
      </c>
      <c r="B32" s="484" t="s">
        <v>117</v>
      </c>
      <c r="C32" s="245">
        <v>22248036</v>
      </c>
      <c r="D32" s="519">
        <v>0</v>
      </c>
      <c r="E32" s="372">
        <v>0</v>
      </c>
      <c r="F32" s="246">
        <v>28666</v>
      </c>
      <c r="G32" s="247">
        <v>8268573</v>
      </c>
      <c r="H32" s="485">
        <v>3718702</v>
      </c>
      <c r="I32" s="248">
        <v>0</v>
      </c>
      <c r="J32" s="249">
        <f t="shared" si="0"/>
        <v>34263977</v>
      </c>
      <c r="K32" s="2"/>
    </row>
    <row r="33" spans="1:11" x14ac:dyDescent="0.25">
      <c r="A33" s="373" t="s">
        <v>65</v>
      </c>
      <c r="B33" s="374" t="s">
        <v>83</v>
      </c>
      <c r="C33" s="250">
        <v>0</v>
      </c>
      <c r="D33" s="251">
        <v>0</v>
      </c>
      <c r="E33" s="486">
        <v>0</v>
      </c>
      <c r="F33" s="252">
        <v>0</v>
      </c>
      <c r="G33" s="253">
        <v>0</v>
      </c>
      <c r="H33" s="375">
        <v>0</v>
      </c>
      <c r="I33" s="254">
        <v>0</v>
      </c>
      <c r="J33" s="255">
        <f t="shared" si="0"/>
        <v>0</v>
      </c>
      <c r="K33" s="2"/>
    </row>
    <row r="34" spans="1:11" x14ac:dyDescent="0.25">
      <c r="A34" s="112" t="s">
        <v>31</v>
      </c>
      <c r="B34" s="530" t="s">
        <v>125</v>
      </c>
      <c r="C34" s="560">
        <v>0</v>
      </c>
      <c r="D34" s="256">
        <v>0</v>
      </c>
      <c r="E34" s="113">
        <v>0</v>
      </c>
      <c r="F34" s="257">
        <v>0</v>
      </c>
      <c r="G34" s="531">
        <v>0</v>
      </c>
      <c r="H34" s="561">
        <v>0</v>
      </c>
      <c r="I34" s="258">
        <v>0</v>
      </c>
      <c r="J34" s="532">
        <f t="shared" si="0"/>
        <v>0</v>
      </c>
      <c r="K34" s="2"/>
    </row>
    <row r="35" spans="1:11" ht="42.75" x14ac:dyDescent="0.25">
      <c r="A35" s="471" t="s">
        <v>48</v>
      </c>
      <c r="B35" s="259" t="s">
        <v>67</v>
      </c>
      <c r="C35" s="609">
        <v>0</v>
      </c>
      <c r="D35" s="260">
        <v>0</v>
      </c>
      <c r="E35" s="544">
        <v>0</v>
      </c>
      <c r="F35" s="114">
        <v>0</v>
      </c>
      <c r="G35" s="261">
        <v>0</v>
      </c>
      <c r="H35" s="545">
        <v>0</v>
      </c>
      <c r="I35" s="562">
        <v>0</v>
      </c>
      <c r="J35" s="262">
        <f t="shared" ref="J35:J60" si="5">C35-D35-E35+F35+G35+H35+I35</f>
        <v>0</v>
      </c>
      <c r="K35" s="2"/>
    </row>
    <row r="36" spans="1:11" x14ac:dyDescent="0.25">
      <c r="A36" s="115" t="s">
        <v>32</v>
      </c>
      <c r="B36" s="546" t="s">
        <v>128</v>
      </c>
      <c r="C36" s="116">
        <f t="shared" ref="C36:I36" si="6">C32+C33+C34+C35</f>
        <v>22248036</v>
      </c>
      <c r="D36" s="263">
        <f t="shared" si="6"/>
        <v>0</v>
      </c>
      <c r="E36" s="117">
        <f t="shared" si="6"/>
        <v>0</v>
      </c>
      <c r="F36" s="547">
        <f t="shared" si="6"/>
        <v>28666</v>
      </c>
      <c r="G36" s="118">
        <f t="shared" si="6"/>
        <v>8268573</v>
      </c>
      <c r="H36" s="264">
        <f t="shared" si="6"/>
        <v>3718702</v>
      </c>
      <c r="I36" s="119">
        <f t="shared" si="6"/>
        <v>0</v>
      </c>
      <c r="J36" s="265">
        <f t="shared" si="5"/>
        <v>34263977</v>
      </c>
      <c r="K36" s="2"/>
    </row>
    <row r="37" spans="1:11" ht="28.5" x14ac:dyDescent="0.25">
      <c r="A37" s="120" t="s">
        <v>33</v>
      </c>
      <c r="B37" s="548" t="s">
        <v>129</v>
      </c>
      <c r="C37" s="266">
        <f t="shared" ref="C37:I37" si="7">C38+C39+C40+C41+C42+C43+C44+C45+C46</f>
        <v>0</v>
      </c>
      <c r="D37" s="299">
        <f t="shared" si="7"/>
        <v>0</v>
      </c>
      <c r="E37" s="121">
        <f t="shared" si="7"/>
        <v>0</v>
      </c>
      <c r="F37" s="549">
        <f t="shared" si="7"/>
        <v>0</v>
      </c>
      <c r="G37" s="295">
        <f t="shared" si="7"/>
        <v>1056296</v>
      </c>
      <c r="H37" s="267">
        <f t="shared" si="7"/>
        <v>3224362</v>
      </c>
      <c r="I37" s="321">
        <f t="shared" si="7"/>
        <v>0</v>
      </c>
      <c r="J37" s="122">
        <f t="shared" si="5"/>
        <v>4280658</v>
      </c>
      <c r="K37" s="2"/>
    </row>
    <row r="38" spans="1:11" ht="28.5" x14ac:dyDescent="0.25">
      <c r="A38" s="123" t="s">
        <v>34</v>
      </c>
      <c r="B38" s="268" t="s">
        <v>68</v>
      </c>
      <c r="C38" s="11">
        <v>0</v>
      </c>
      <c r="D38" s="124">
        <v>0</v>
      </c>
      <c r="E38" s="12">
        <v>0</v>
      </c>
      <c r="F38" s="592">
        <v>0</v>
      </c>
      <c r="G38" s="563">
        <v>0</v>
      </c>
      <c r="H38" s="125">
        <v>3224362</v>
      </c>
      <c r="I38" s="564">
        <v>0</v>
      </c>
      <c r="J38" s="126">
        <f t="shared" si="5"/>
        <v>3224362</v>
      </c>
      <c r="K38" s="2"/>
    </row>
    <row r="39" spans="1:11" x14ac:dyDescent="0.25">
      <c r="A39" s="565" t="s">
        <v>22</v>
      </c>
      <c r="B39" s="506" t="s">
        <v>121</v>
      </c>
      <c r="C39" s="127">
        <v>0</v>
      </c>
      <c r="D39" s="45">
        <v>0</v>
      </c>
      <c r="E39" s="507">
        <v>0</v>
      </c>
      <c r="F39" s="128">
        <v>0</v>
      </c>
      <c r="G39" s="46">
        <v>1056296</v>
      </c>
      <c r="H39" s="508">
        <v>0</v>
      </c>
      <c r="I39" s="566">
        <v>0</v>
      </c>
      <c r="J39" s="47">
        <f t="shared" si="5"/>
        <v>1056296</v>
      </c>
      <c r="K39" s="2"/>
    </row>
    <row r="40" spans="1:11" ht="28.5" x14ac:dyDescent="0.25">
      <c r="A40" s="129" t="s">
        <v>35</v>
      </c>
      <c r="B40" s="509" t="s">
        <v>122</v>
      </c>
      <c r="C40" s="48">
        <v>0</v>
      </c>
      <c r="D40" s="567">
        <v>0</v>
      </c>
      <c r="E40" s="49">
        <v>0</v>
      </c>
      <c r="F40" s="50">
        <v>0</v>
      </c>
      <c r="G40" s="130">
        <v>0</v>
      </c>
      <c r="H40" s="51">
        <v>0</v>
      </c>
      <c r="I40" s="52">
        <v>0</v>
      </c>
      <c r="J40" s="291">
        <f t="shared" si="5"/>
        <v>0</v>
      </c>
      <c r="K40" s="2"/>
    </row>
    <row r="41" spans="1:11" x14ac:dyDescent="0.25">
      <c r="A41" s="607" t="s">
        <v>106</v>
      </c>
      <c r="B41" s="131" t="s">
        <v>36</v>
      </c>
      <c r="C41" s="53">
        <v>0</v>
      </c>
      <c r="D41" s="54">
        <v>0</v>
      </c>
      <c r="E41" s="568">
        <v>0</v>
      </c>
      <c r="F41" s="55">
        <v>0</v>
      </c>
      <c r="G41" s="132">
        <v>0</v>
      </c>
      <c r="H41" s="56">
        <v>0</v>
      </c>
      <c r="I41" s="57">
        <v>0</v>
      </c>
      <c r="J41" s="569">
        <f t="shared" si="5"/>
        <v>0</v>
      </c>
      <c r="K41" s="2"/>
    </row>
    <row r="42" spans="1:11" x14ac:dyDescent="0.25">
      <c r="A42" s="58" t="s">
        <v>23</v>
      </c>
      <c r="B42" s="133" t="s">
        <v>37</v>
      </c>
      <c r="C42" s="520">
        <v>0</v>
      </c>
      <c r="D42" s="59">
        <v>0</v>
      </c>
      <c r="E42" s="134">
        <v>0</v>
      </c>
      <c r="F42" s="521">
        <v>0</v>
      </c>
      <c r="G42" s="60">
        <v>0</v>
      </c>
      <c r="H42" s="570">
        <v>0</v>
      </c>
      <c r="I42" s="522">
        <v>0</v>
      </c>
      <c r="J42" s="61">
        <f t="shared" si="5"/>
        <v>0</v>
      </c>
      <c r="K42" s="2"/>
    </row>
    <row r="43" spans="1:11" x14ac:dyDescent="0.25">
      <c r="A43" s="281" t="s">
        <v>71</v>
      </c>
      <c r="B43" s="135" t="s">
        <v>38</v>
      </c>
      <c r="C43" s="523">
        <v>0</v>
      </c>
      <c r="D43" s="62">
        <v>0</v>
      </c>
      <c r="E43" s="571">
        <v>0</v>
      </c>
      <c r="F43" s="63">
        <v>0</v>
      </c>
      <c r="G43" s="524">
        <v>0</v>
      </c>
      <c r="H43" s="136">
        <v>0</v>
      </c>
      <c r="I43" s="64">
        <v>0</v>
      </c>
      <c r="J43" s="525">
        <f t="shared" si="5"/>
        <v>0</v>
      </c>
      <c r="K43" s="2"/>
    </row>
    <row r="44" spans="1:11" x14ac:dyDescent="0.25">
      <c r="A44" s="572" t="s">
        <v>78</v>
      </c>
      <c r="B44" s="65" t="s">
        <v>24</v>
      </c>
      <c r="C44" s="137">
        <v>0</v>
      </c>
      <c r="D44" s="66">
        <v>0</v>
      </c>
      <c r="E44" s="526">
        <v>0</v>
      </c>
      <c r="F44" s="138">
        <v>0</v>
      </c>
      <c r="G44" s="67">
        <v>0</v>
      </c>
      <c r="H44" s="139">
        <v>0</v>
      </c>
      <c r="I44" s="527">
        <v>0</v>
      </c>
      <c r="J44" s="68">
        <f t="shared" si="5"/>
        <v>0</v>
      </c>
      <c r="K44" s="2"/>
    </row>
    <row r="45" spans="1:11" ht="42.75" x14ac:dyDescent="0.25">
      <c r="A45" s="282" t="s">
        <v>20</v>
      </c>
      <c r="B45" s="528" t="s">
        <v>124</v>
      </c>
      <c r="C45" s="140">
        <v>0</v>
      </c>
      <c r="D45" s="69">
        <v>0</v>
      </c>
      <c r="E45" s="529">
        <v>0</v>
      </c>
      <c r="F45" s="141">
        <v>0</v>
      </c>
      <c r="G45" s="70">
        <v>0</v>
      </c>
      <c r="H45" s="71">
        <v>0</v>
      </c>
      <c r="I45" s="142">
        <v>0</v>
      </c>
      <c r="J45" s="95">
        <f t="shared" si="5"/>
        <v>0</v>
      </c>
      <c r="K45" s="2"/>
    </row>
    <row r="46" spans="1:11" ht="57" x14ac:dyDescent="0.25">
      <c r="A46" s="143" t="s">
        <v>39</v>
      </c>
      <c r="B46" s="96" t="s">
        <v>29</v>
      </c>
      <c r="C46" s="144">
        <v>0</v>
      </c>
      <c r="D46" s="97">
        <v>0</v>
      </c>
      <c r="E46" s="98">
        <v>0</v>
      </c>
      <c r="F46" s="145">
        <v>0</v>
      </c>
      <c r="G46" s="550">
        <v>0</v>
      </c>
      <c r="H46" s="608">
        <v>0</v>
      </c>
      <c r="I46" s="573">
        <v>0</v>
      </c>
      <c r="J46" s="99">
        <f t="shared" si="5"/>
        <v>0</v>
      </c>
      <c r="K46" s="2"/>
    </row>
    <row r="47" spans="1:11" x14ac:dyDescent="0.25">
      <c r="A47" s="146" t="s">
        <v>40</v>
      </c>
      <c r="B47" s="551" t="s">
        <v>130</v>
      </c>
      <c r="C47" s="147">
        <f t="shared" ref="C47:I47" si="8">C48+C49+C50+C51+C52+C53+C54+C55+C56</f>
        <v>0</v>
      </c>
      <c r="D47" s="322">
        <f t="shared" si="8"/>
        <v>0</v>
      </c>
      <c r="E47" s="454">
        <f t="shared" si="8"/>
        <v>0</v>
      </c>
      <c r="F47" s="574">
        <f t="shared" si="8"/>
        <v>0</v>
      </c>
      <c r="G47" s="323">
        <f t="shared" si="8"/>
        <v>0</v>
      </c>
      <c r="H47" s="148">
        <f t="shared" si="8"/>
        <v>81500</v>
      </c>
      <c r="I47" s="475">
        <f t="shared" si="8"/>
        <v>0</v>
      </c>
      <c r="J47" s="324">
        <f t="shared" si="5"/>
        <v>81500</v>
      </c>
      <c r="K47" s="2"/>
    </row>
    <row r="48" spans="1:11" ht="28.5" x14ac:dyDescent="0.25">
      <c r="A48" s="149" t="s">
        <v>41</v>
      </c>
      <c r="B48" s="455" t="s">
        <v>112</v>
      </c>
      <c r="C48" s="575">
        <v>0</v>
      </c>
      <c r="D48" s="150">
        <v>0</v>
      </c>
      <c r="E48" s="325">
        <v>0</v>
      </c>
      <c r="F48" s="576">
        <v>0</v>
      </c>
      <c r="G48" s="151">
        <v>0</v>
      </c>
      <c r="H48" s="456">
        <v>0</v>
      </c>
      <c r="I48" s="577">
        <v>0</v>
      </c>
      <c r="J48" s="152">
        <f t="shared" si="5"/>
        <v>0</v>
      </c>
      <c r="K48" s="2"/>
    </row>
    <row r="49" spans="1:11" x14ac:dyDescent="0.25">
      <c r="A49" s="326" t="s">
        <v>22</v>
      </c>
      <c r="B49" s="578" t="s">
        <v>133</v>
      </c>
      <c r="C49" s="327">
        <v>0</v>
      </c>
      <c r="D49" s="153">
        <v>0</v>
      </c>
      <c r="E49" s="154">
        <v>0</v>
      </c>
      <c r="F49" s="457">
        <v>0</v>
      </c>
      <c r="G49" s="579">
        <v>0</v>
      </c>
      <c r="H49" s="328">
        <v>0</v>
      </c>
      <c r="I49" s="155">
        <v>0</v>
      </c>
      <c r="J49" s="580">
        <f t="shared" si="5"/>
        <v>0</v>
      </c>
      <c r="K49" s="2"/>
    </row>
    <row r="50" spans="1:11" ht="28.5" x14ac:dyDescent="0.25">
      <c r="A50" s="458" t="s">
        <v>113</v>
      </c>
      <c r="B50" s="156" t="s">
        <v>42</v>
      </c>
      <c r="C50" s="329">
        <v>0</v>
      </c>
      <c r="D50" s="157">
        <v>0</v>
      </c>
      <c r="E50" s="581">
        <v>0</v>
      </c>
      <c r="F50" s="330">
        <v>0</v>
      </c>
      <c r="G50" s="158">
        <v>0</v>
      </c>
      <c r="H50" s="159">
        <v>0</v>
      </c>
      <c r="I50" s="331">
        <v>0</v>
      </c>
      <c r="J50" s="160">
        <f t="shared" si="5"/>
        <v>0</v>
      </c>
      <c r="K50" s="2"/>
    </row>
    <row r="51" spans="1:11" x14ac:dyDescent="0.25">
      <c r="A51" s="332" t="s">
        <v>76</v>
      </c>
      <c r="B51" s="161" t="s">
        <v>43</v>
      </c>
      <c r="C51" s="333">
        <v>0</v>
      </c>
      <c r="D51" s="162">
        <v>0</v>
      </c>
      <c r="E51" s="163">
        <v>0</v>
      </c>
      <c r="F51" s="334">
        <v>0</v>
      </c>
      <c r="G51" s="164">
        <v>0</v>
      </c>
      <c r="H51" s="165">
        <v>0</v>
      </c>
      <c r="I51" s="335">
        <v>0</v>
      </c>
      <c r="J51" s="166">
        <f t="shared" si="5"/>
        <v>0</v>
      </c>
      <c r="K51" s="2"/>
    </row>
    <row r="52" spans="1:11" x14ac:dyDescent="0.25">
      <c r="A52" s="336" t="s">
        <v>77</v>
      </c>
      <c r="B52" s="167" t="s">
        <v>44</v>
      </c>
      <c r="C52" s="283">
        <v>0</v>
      </c>
      <c r="D52" s="582">
        <v>0</v>
      </c>
      <c r="E52" s="168">
        <v>0</v>
      </c>
      <c r="F52" s="337">
        <v>0</v>
      </c>
      <c r="G52" s="583">
        <v>0</v>
      </c>
      <c r="H52" s="169">
        <v>0</v>
      </c>
      <c r="I52" s="338">
        <v>0</v>
      </c>
      <c r="J52" s="584">
        <f t="shared" si="5"/>
        <v>0</v>
      </c>
      <c r="K52" s="2"/>
    </row>
    <row r="53" spans="1:11" ht="28.5" x14ac:dyDescent="0.25">
      <c r="A53" s="459" t="s">
        <v>81</v>
      </c>
      <c r="B53" s="170" t="s">
        <v>45</v>
      </c>
      <c r="C53" s="171">
        <v>0</v>
      </c>
      <c r="D53" s="339">
        <v>0</v>
      </c>
      <c r="E53" s="585">
        <v>0</v>
      </c>
      <c r="F53" s="172">
        <v>0</v>
      </c>
      <c r="G53" s="284">
        <v>0</v>
      </c>
      <c r="H53" s="472">
        <v>0</v>
      </c>
      <c r="I53" s="340">
        <v>0</v>
      </c>
      <c r="J53" s="292">
        <f t="shared" si="5"/>
        <v>0</v>
      </c>
      <c r="K53" s="2"/>
    </row>
    <row r="54" spans="1:11" x14ac:dyDescent="0.25">
      <c r="A54" s="341" t="s">
        <v>78</v>
      </c>
      <c r="B54" s="586" t="s">
        <v>134</v>
      </c>
      <c r="C54" s="173">
        <v>0</v>
      </c>
      <c r="D54" s="460">
        <v>0</v>
      </c>
      <c r="E54" s="174">
        <v>0</v>
      </c>
      <c r="F54" s="285">
        <v>0</v>
      </c>
      <c r="G54" s="473">
        <v>0</v>
      </c>
      <c r="H54" s="587">
        <v>0</v>
      </c>
      <c r="I54" s="175">
        <v>0</v>
      </c>
      <c r="J54" s="342">
        <f t="shared" si="5"/>
        <v>0</v>
      </c>
      <c r="K54" s="2"/>
    </row>
    <row r="55" spans="1:11" x14ac:dyDescent="0.25">
      <c r="A55" s="629" t="s">
        <v>137</v>
      </c>
      <c r="B55" s="176" t="s">
        <v>46</v>
      </c>
      <c r="C55" s="461">
        <v>0</v>
      </c>
      <c r="D55" s="286">
        <v>0</v>
      </c>
      <c r="E55" s="588">
        <v>0</v>
      </c>
      <c r="F55" s="343">
        <v>0</v>
      </c>
      <c r="G55" s="177">
        <v>0</v>
      </c>
      <c r="H55" s="589">
        <v>81500</v>
      </c>
      <c r="I55" s="462">
        <v>0</v>
      </c>
      <c r="J55" s="178">
        <f t="shared" si="5"/>
        <v>81500</v>
      </c>
      <c r="K55" s="2"/>
    </row>
    <row r="56" spans="1:11" x14ac:dyDescent="0.25">
      <c r="A56" s="474"/>
      <c r="B56" s="287" t="s">
        <v>72</v>
      </c>
      <c r="C56" s="344">
        <v>0</v>
      </c>
      <c r="D56" s="179">
        <v>0</v>
      </c>
      <c r="E56" s="345">
        <v>0</v>
      </c>
      <c r="F56" s="463">
        <v>0</v>
      </c>
      <c r="G56" s="346">
        <v>0</v>
      </c>
      <c r="H56" s="464">
        <v>0</v>
      </c>
      <c r="I56" s="347">
        <v>0</v>
      </c>
      <c r="J56" s="212">
        <f t="shared" si="5"/>
        <v>0</v>
      </c>
      <c r="K56" s="2"/>
    </row>
    <row r="57" spans="1:11" x14ac:dyDescent="0.25">
      <c r="A57" s="465" t="s">
        <v>114</v>
      </c>
      <c r="B57" s="496" t="s">
        <v>118</v>
      </c>
      <c r="C57" s="213">
        <v>0</v>
      </c>
      <c r="D57" s="348">
        <v>0</v>
      </c>
      <c r="E57" s="497">
        <v>0</v>
      </c>
      <c r="F57" s="349">
        <v>0</v>
      </c>
      <c r="G57" s="214">
        <v>0</v>
      </c>
      <c r="H57" s="499">
        <v>0</v>
      </c>
      <c r="I57" s="466">
        <v>0</v>
      </c>
      <c r="J57" s="215">
        <f t="shared" si="5"/>
        <v>0</v>
      </c>
      <c r="K57" s="2"/>
    </row>
    <row r="58" spans="1:11" x14ac:dyDescent="0.25">
      <c r="A58" s="350" t="s">
        <v>79</v>
      </c>
      <c r="B58" s="500" t="s">
        <v>119</v>
      </c>
      <c r="C58" s="216">
        <v>0</v>
      </c>
      <c r="D58" s="467">
        <v>0</v>
      </c>
      <c r="E58" s="217">
        <v>0</v>
      </c>
      <c r="F58" s="501">
        <v>0</v>
      </c>
      <c r="G58" s="351">
        <v>0</v>
      </c>
      <c r="H58" s="352">
        <v>0</v>
      </c>
      <c r="I58" s="218">
        <v>0</v>
      </c>
      <c r="J58" s="468">
        <f t="shared" si="5"/>
        <v>0</v>
      </c>
      <c r="K58" s="2"/>
    </row>
    <row r="59" spans="1:11" x14ac:dyDescent="0.25">
      <c r="A59" s="502" t="s">
        <v>28</v>
      </c>
      <c r="B59" s="353" t="s">
        <v>80</v>
      </c>
      <c r="C59" s="219">
        <v>0</v>
      </c>
      <c r="D59" s="220">
        <v>0</v>
      </c>
      <c r="E59" s="376">
        <v>0</v>
      </c>
      <c r="F59" s="503">
        <v>0</v>
      </c>
      <c r="G59" s="377">
        <v>-111980</v>
      </c>
      <c r="H59" s="272">
        <v>111980</v>
      </c>
      <c r="I59" s="221">
        <v>0</v>
      </c>
      <c r="J59" s="288">
        <f t="shared" si="5"/>
        <v>0</v>
      </c>
      <c r="K59" s="2"/>
    </row>
    <row r="60" spans="1:11" x14ac:dyDescent="0.25">
      <c r="A60" s="629" t="s">
        <v>138</v>
      </c>
      <c r="B60" s="222" t="s">
        <v>53</v>
      </c>
      <c r="C60" s="378">
        <f t="shared" ref="C60:I60" si="9">C36+C37-C47+C57+C58+C59</f>
        <v>22248036</v>
      </c>
      <c r="D60" s="223">
        <f t="shared" si="9"/>
        <v>0</v>
      </c>
      <c r="E60" s="379">
        <f t="shared" si="9"/>
        <v>0</v>
      </c>
      <c r="F60" s="273">
        <f t="shared" si="9"/>
        <v>28666</v>
      </c>
      <c r="G60" s="380">
        <f t="shared" si="9"/>
        <v>9212889</v>
      </c>
      <c r="H60" s="504">
        <f t="shared" si="9"/>
        <v>6973544</v>
      </c>
      <c r="I60" s="293">
        <f t="shared" si="9"/>
        <v>0</v>
      </c>
      <c r="J60" s="224">
        <f t="shared" si="5"/>
        <v>38463135</v>
      </c>
      <c r="K60" s="2"/>
    </row>
    <row r="61" spans="1:1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1" x14ac:dyDescent="0.25">
      <c r="A62" s="434" t="s">
        <v>102</v>
      </c>
      <c r="C62" s="628" t="s">
        <v>103</v>
      </c>
      <c r="D62" s="614"/>
    </row>
    <row r="63" spans="1:11" ht="15.75" customHeight="1" x14ac:dyDescent="0.25">
      <c r="B63" s="422" t="s">
        <v>96</v>
      </c>
      <c r="C63" s="625" t="s">
        <v>17</v>
      </c>
      <c r="D63" s="614"/>
    </row>
    <row r="64" spans="1:11" x14ac:dyDescent="0.25">
      <c r="A64" s="423" t="s">
        <v>97</v>
      </c>
    </row>
    <row r="65" spans="1:4" x14ac:dyDescent="0.25">
      <c r="A65" s="435" t="s">
        <v>104</v>
      </c>
      <c r="C65" s="627" t="s">
        <v>98</v>
      </c>
      <c r="D65" s="614"/>
    </row>
    <row r="66" spans="1:4" ht="15.75" customHeight="1" x14ac:dyDescent="0.25">
      <c r="B66" s="424" t="s">
        <v>96</v>
      </c>
      <c r="C66" s="626" t="s">
        <v>17</v>
      </c>
      <c r="D66" s="614"/>
    </row>
  </sheetData>
  <sheetProtection password="8EB5" sheet="1" objects="1" scenarios="1" formatColumns="0" formatRows="0"/>
  <mergeCells count="4">
    <mergeCell ref="C63:D63"/>
    <mergeCell ref="C66:D66"/>
    <mergeCell ref="C65:D65"/>
    <mergeCell ref="C62:D62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Бролишс Елена Анатольевна</cp:lastModifiedBy>
  <dcterms:created xsi:type="dcterms:W3CDTF">2026-02-06T10:51:58Z</dcterms:created>
  <dcterms:modified xsi:type="dcterms:W3CDTF">2026-02-06T11:22:31Z</dcterms:modified>
</cp:coreProperties>
</file>