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Лист1" r:id="rId3" sheetId="1"/>
    <sheet name="Лист2" r:id="rId4" sheetId="2"/>
  </sheets>
  <calcPr fullPrecision="false" refMode="A1"/>
</workbook>
</file>

<file path=xl/sharedStrings.xml><?xml version="1.0" encoding="utf-8"?>
<sst xmlns="http://schemas.openxmlformats.org/spreadsheetml/2006/main" count="198" uniqueCount="191">
  <si>
    <t xml:space="preserve">Приложение 2
к постановлению Министерства финансов Республики Беларусь 11.01.2010 № 2 (в редакции постановления Министерства финансов Республики Беларусь 27.08.2019 № 49)         </t>
  </si>
  <si>
    <t>за январь-декабрь 2024 года</t>
  </si>
  <si>
    <t>Учетный номер плательщика</t>
  </si>
  <si>
    <t>Вид экономической деятельности 
по ОКЭД</t>
  </si>
  <si>
    <t>Организационно-правовая форма</t>
  </si>
  <si>
    <t>Орган управления</t>
  </si>
  <si>
    <t>Единица измерения показателей 
бухгалтерской отчетности</t>
  </si>
  <si>
    <t>ОТЧЕТ
о прибылях и убытках</t>
  </si>
  <si>
    <t>Общее собрание участников</t>
  </si>
  <si>
    <t>руб.</t>
  </si>
  <si>
    <t>Место нахождения страховой 
организации</t>
  </si>
  <si>
    <t>Наименование страховой организации</t>
  </si>
  <si>
    <t>ЗАО "СК"Белросстрах"</t>
  </si>
  <si>
    <t>100782388</t>
  </si>
  <si>
    <t>65120, 65200</t>
  </si>
  <si>
    <t>Закрытое акционерное общество</t>
  </si>
  <si>
    <t>220030, Республика Беларусь, г. Минск, ул. Ульяновская, дом 31, литер Е 6\к</t>
  </si>
  <si>
    <t>(ФИО)</t>
  </si>
  <si>
    <t>192</t>
  </si>
  <si>
    <t>201</t>
  </si>
  <si>
    <t xml:space="preserve">   прочие доходы по финансовой деятельности</t>
  </si>
  <si>
    <t>210</t>
  </si>
  <si>
    <t>211</t>
  </si>
  <si>
    <t>212</t>
  </si>
  <si>
    <t xml:space="preserve">   прочие расходы по финансовой деятельности</t>
  </si>
  <si>
    <t>Прибыль (убыток) от инвестиционной и финансовой деятельности (строки 180 – 190 + 200 – 210)</t>
  </si>
  <si>
    <t>240</t>
  </si>
  <si>
    <t>250</t>
  </si>
  <si>
    <t>260</t>
  </si>
  <si>
    <t>Изменение отложенных налоговых обязательств</t>
  </si>
  <si>
    <t>280</t>
  </si>
  <si>
    <t>290</t>
  </si>
  <si>
    <t>300</t>
  </si>
  <si>
    <t>Результат от прочих операций, не включаемый в чистую прибыль (убыток)</t>
  </si>
  <si>
    <t>320</t>
  </si>
  <si>
    <t>Разводненная прибыль (убыток) на акцию</t>
  </si>
  <si>
    <t>091</t>
  </si>
  <si>
    <t>095</t>
  </si>
  <si>
    <t>Изменение резервов убытков (страховых выплат) с у четом перестрахования, нетто
(итог строк 095 и 096)</t>
  </si>
  <si>
    <t>100</t>
  </si>
  <si>
    <t xml:space="preserve">Изменение иных страховых резервов
 </t>
  </si>
  <si>
    <t>Отчисления в иные фонды, образованные в соответствии с законодательтсвом</t>
  </si>
  <si>
    <t>Расходы на ведение дела, всего</t>
  </si>
  <si>
    <t>в том числе:
   комиссионное вознаграждение и тантьемы
   по рискам,  принятым в перестрахование</t>
  </si>
  <si>
    <t>Комиссионное вознаграждение и тантьемы по рискам, переданным в пeрестрахование</t>
  </si>
  <si>
    <t>160</t>
  </si>
  <si>
    <t>Наименование показателей</t>
  </si>
  <si>
    <t>За январь-декабрь 2024 г.</t>
  </si>
  <si>
    <t>1</t>
  </si>
  <si>
    <t>4</t>
  </si>
  <si>
    <t>в том числе:
    по прямому страхованию</t>
  </si>
  <si>
    <t>012</t>
  </si>
  <si>
    <t>Страховые премии по рискам, 
переданным в перестрахование, брутто</t>
  </si>
  <si>
    <t>Страховые взносы (страховые премии) 
с учетом перестрахования, нетто</t>
  </si>
  <si>
    <t>Доля перестраховщиков в убытках (страховых выплатах)</t>
  </si>
  <si>
    <t>Оплаченные убытки (страховые выплаты) с учетом перестрахования, нетто</t>
  </si>
  <si>
    <t>Изменение резервов по видам страхования, относящимся к страхованию жизни (+ или -)</t>
  </si>
  <si>
    <t>031</t>
  </si>
  <si>
    <t>Изменение доли перестраховщиков в резервах по видам страхования, относящимся к страхованию жизни</t>
  </si>
  <si>
    <t>Изменение резервов по видам страхования, относящимся к страхованию жизни, с учетом перестрахования, нетто</t>
  </si>
  <si>
    <t xml:space="preserve">Отчисления в гарантийный фонд и фонд предупредительных (превентивных) мероприятий </t>
  </si>
  <si>
    <t>Расходы по деятельности, связанной со страхованием, относящимся к страхованию жизни</t>
  </si>
  <si>
    <t>Прочие доходы по текущей деятельности</t>
  </si>
  <si>
    <t>Прочие расходы по текущей деятельности</t>
  </si>
  <si>
    <t>069</t>
  </si>
  <si>
    <t xml:space="preserve"> ДОХОДЫ И РАСХОДЫ ПО СТРАХОВАНИЮ ИНОМУ, ЧЕМ СТРАХОВАНИЕ ЖИЗНИ</t>
  </si>
  <si>
    <t>071</t>
  </si>
  <si>
    <t xml:space="preserve">   по рискам, принятым в перестрахование</t>
  </si>
  <si>
    <t>Страховые взносы (страховые премии) с учетом перестрахования, нетто
(строки 070 - 073)</t>
  </si>
  <si>
    <t xml:space="preserve">Изменение резерва незаработанной премии, брутто </t>
  </si>
  <si>
    <t>Изменение резерва незаработанной премии с учетом перестрахования, нетто (итог строк 
080 и 081)</t>
  </si>
  <si>
    <t>085</t>
  </si>
  <si>
    <t>175</t>
  </si>
  <si>
    <t>Прибыль (убыток) от текущей деятельности по видам страхования иным, чем страхование жизни (строки ± 170 + 175 - 176)</t>
  </si>
  <si>
    <t>180</t>
  </si>
  <si>
    <t>181</t>
  </si>
  <si>
    <t xml:space="preserve">    доходы от участия в уставном капитале других 
    организаций</t>
  </si>
  <si>
    <t xml:space="preserve">    проценты к получению</t>
  </si>
  <si>
    <t>184</t>
  </si>
  <si>
    <t>Расходы по инвестиционной деятельности</t>
  </si>
  <si>
    <t>191</t>
  </si>
  <si>
    <t xml:space="preserve">    прочие расходы по инвестиционной деятельности</t>
  </si>
  <si>
    <t>Доходы по финансовой деятельности</t>
  </si>
  <si>
    <t>в том числе:                                                                              
   курсовые разницы от пересчета активов и обязательств</t>
  </si>
  <si>
    <t>в том числе:                                                                        
   проценты к уплате</t>
  </si>
  <si>
    <t xml:space="preserve">   курсовые разницы от пересчета активов и обязательств</t>
  </si>
  <si>
    <t>220</t>
  </si>
  <si>
    <t>230</t>
  </si>
  <si>
    <t>Прибыль (убыток) до налогообложения
(строки    ± 069 ± 179 ± 220 – 230 + 031)</t>
  </si>
  <si>
    <t>Налог на прибыль</t>
  </si>
  <si>
    <t>Изменение отложенных налоговых активов</t>
  </si>
  <si>
    <t>270</t>
  </si>
  <si>
    <t>Прочие налоги и сборы, исчисляемые из прибыли (дохода)</t>
  </si>
  <si>
    <t>Прочие платежи, исчисляемые из прибыли (дохода)</t>
  </si>
  <si>
    <t>Чистая прибыль (убыток) (строки ± 240 – 250 ± 260 ±   270 – 280 – 285)</t>
  </si>
  <si>
    <t>Результат от переоценки долгосрочных активов, не включаемый в чистую прибыль (убыток)</t>
  </si>
  <si>
    <t>Базовая прибыль (убыток) на акцию</t>
  </si>
  <si>
    <t>340</t>
  </si>
  <si>
    <t>014</t>
  </si>
  <si>
    <t xml:space="preserve">    в том числе изменение резерва дополнительных выплат</t>
  </si>
  <si>
    <t>080</t>
  </si>
  <si>
    <t>190</t>
  </si>
  <si>
    <t>200</t>
  </si>
  <si>
    <t>330</t>
  </si>
  <si>
    <t xml:space="preserve">в том числе увеличение специальных страховых резервов по обязательному страхованию с государственной поддержкой урожая сельскохозяйственных культур, скота и птицы и обязательному страхованию гражданской ответственности юридических лиц и индивидуальных предпринимателей за вред, причиненный деятельностью, связанной с эксплуатацией отдельных объектов, за счет прибыли, полученной от осуществления инвестиций посредством вложения средств названных страховых резервов и их размещения
 </t>
  </si>
  <si>
    <t>Код строки</t>
  </si>
  <si>
    <t>За январь-декабрь 2023 г.</t>
  </si>
  <si>
    <t>3</t>
  </si>
  <si>
    <t>Страховые взносы (страховые премии), брутто - всего</t>
  </si>
  <si>
    <t>010</t>
  </si>
  <si>
    <t xml:space="preserve">    по рискам, принятым в перестрахование</t>
  </si>
  <si>
    <t>020</t>
  </si>
  <si>
    <t>021</t>
  </si>
  <si>
    <t>030</t>
  </si>
  <si>
    <t>Расходы на ведение дела - всего</t>
  </si>
  <si>
    <t xml:space="preserve">    в том числе комиссионное вознаграждение и тантьемы 
    по рискам, принятым в перестрахование</t>
  </si>
  <si>
    <t>051</t>
  </si>
  <si>
    <t>Комиссионное вознаграждение и тантьемы по рискам, 
переданным в перестрахование</t>
  </si>
  <si>
    <t>055</t>
  </si>
  <si>
    <t>056</t>
  </si>
  <si>
    <t>060</t>
  </si>
  <si>
    <t>Прибыль (убыток) от текущей деятельности по видам страхования, относящимся к страхованию жизни (строки ± 060 + 065 - 066)</t>
  </si>
  <si>
    <t>в том числе:
   по прямому страхованию и сострахованию</t>
  </si>
  <si>
    <t>072</t>
  </si>
  <si>
    <t>Заработанные премии, нетто (итог строк 
074 и 082)</t>
  </si>
  <si>
    <t>Оплаченные убытки (страховые выплаты), брутто</t>
  </si>
  <si>
    <t>092</t>
  </si>
  <si>
    <t>Изменение резервов убытков (страховых выплат), брутто</t>
  </si>
  <si>
    <t>096</t>
  </si>
  <si>
    <t>097</t>
  </si>
  <si>
    <t>Заработанные премии за вычетом страховых убытков (страховых выплат)
(строки 085 - 092 + 097)</t>
  </si>
  <si>
    <t>110</t>
  </si>
  <si>
    <t>150</t>
  </si>
  <si>
    <t>151</t>
  </si>
  <si>
    <t>155</t>
  </si>
  <si>
    <t>Доходы по деятельности, связанной со страхованием иным, чем страхование жизни</t>
  </si>
  <si>
    <t>165</t>
  </si>
  <si>
    <t>Прибыль (убыток) от операций по видам страхования иным, чем страхование жизни (строки 100 + 110 + (120 – 121) – 130 – 140 – 150 + 155 + 160 – 165)</t>
  </si>
  <si>
    <t>176</t>
  </si>
  <si>
    <t>в том числе:
    доходы от выбытия основных средств, 
    нематериальных активов и других долгосрочных активов</t>
  </si>
  <si>
    <t>182</t>
  </si>
  <si>
    <t>183</t>
  </si>
  <si>
    <t>в том числе:                                                                
    расходы от выбытия основных средств, нематериальных    
    активов и других долгосрочных активов</t>
  </si>
  <si>
    <t>(подпись)</t>
  </si>
  <si>
    <t>Главный бухгалтер</t>
  </si>
  <si>
    <t>Т. Л. Иванцова</t>
  </si>
  <si>
    <t>К. В. Мерзляков</t>
  </si>
  <si>
    <t>Генеральный директор</t>
  </si>
  <si>
    <t>М.П.</t>
  </si>
  <si>
    <t>213</t>
  </si>
  <si>
    <t>в том числе прибыль от осуществления инвестиций посредством вложения средств специальных страховых резервов по обязательному страхованию с государственной поддержкой урожая сельскохозяйственных культур, скота и птицы и обязательному страхованию гражданской ответственности юридических лиц и индивидуальных предпринимателей за вред, причиненный деятельностью, связанной с эксплуатацией отдельных объектов, и их размещения, направленная на увеличение этих резервов</t>
  </si>
  <si>
    <t>285</t>
  </si>
  <si>
    <t>065</t>
  </si>
  <si>
    <t>066</t>
  </si>
  <si>
    <t>070</t>
  </si>
  <si>
    <t>073</t>
  </si>
  <si>
    <t>074</t>
  </si>
  <si>
    <t>081</t>
  </si>
  <si>
    <t>082</t>
  </si>
  <si>
    <t>090</t>
  </si>
  <si>
    <t xml:space="preserve">Изменение доли перестраховщиков в резервах убытков (страховых выплат) </t>
  </si>
  <si>
    <t xml:space="preserve">Изменение других технических резервов
 </t>
  </si>
  <si>
    <t>121</t>
  </si>
  <si>
    <t>Отчисления в фонды предупредительных мероприятий и гарантийные фонды</t>
  </si>
  <si>
    <t>Расходы по деятельности, связанной со страхованием иным, чем страхование жизни</t>
  </si>
  <si>
    <t>2</t>
  </si>
  <si>
    <t>ДОХОДЫ И РАСХОДЫ ПО СТРАХОВАНИЮ, ОТНОСЯЩЕМУСЯ К СТРАХОВАНИЮ ЖИЗНИ</t>
  </si>
  <si>
    <t>120</t>
  </si>
  <si>
    <t>130</t>
  </si>
  <si>
    <t>140</t>
  </si>
  <si>
    <t>170</t>
  </si>
  <si>
    <t>179</t>
  </si>
  <si>
    <t>Доходы по инвестиционной деятельности</t>
  </si>
  <si>
    <t xml:space="preserve">    прочие доходы по инвестиционной деятельности</t>
  </si>
  <si>
    <t>052</t>
  </si>
  <si>
    <t>Доходы по деятельности, связанной со страхованием, относящимся к страхованию жизни</t>
  </si>
  <si>
    <t>Прибыль (убыток) от операций по видам страхования, относящимся к страхованию жизни (строки 014 – 022 + (033-031) – 040 – 050 + 055 – 056)</t>
  </si>
  <si>
    <t>Страховые премии по рискам, переданным в перестрахование, брутто</t>
  </si>
  <si>
    <t>Изменение доли перестраховщиков в резерве незаработанной премии</t>
  </si>
  <si>
    <t>202</t>
  </si>
  <si>
    <t>Расходы по финансовой деятельности</t>
  </si>
  <si>
    <t>310</t>
  </si>
  <si>
    <t>Совокупная прибыль (убыток) (строки ± 290 ± 300 ± 310)</t>
  </si>
  <si>
    <t>040</t>
  </si>
  <si>
    <t>011</t>
  </si>
  <si>
    <t>013</t>
  </si>
  <si>
    <t>022</t>
  </si>
  <si>
    <t>032</t>
  </si>
  <si>
    <t>033</t>
  </si>
  <si>
    <t>050</t>
  </si>
  <si>
    <t>Оплаченные убытки (страховые выплаты) с  учетом перестрахования, 
нетто (строки 090 - 091)</t>
  </si>
</sst>
</file>

<file path=xl/styles.xml><?xml version="1.0" encoding="utf-8"?>
<styleSheet xmlns="http://schemas.openxmlformats.org/spreadsheetml/2006/main">
  <numFmts count="1">
    <numFmt numFmtId="164" formatCode="#,###_); (#,###);&quot;−&quot;"/>
  </numFmts>
  <fonts count="361">
    <font>
      <sz val="11.0"/>
      <color indexed="8"/>
      <name val="Calibri"/>
      <family val="2"/>
      <scheme val="minor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9.0"/>
    </font>
    <font>
      <name val="Arial"/>
      <sz val="9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9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9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</fonts>
  <fills count="9">
    <fill>
      <patternFill patternType="none"/>
    </fill>
    <fill>
      <patternFill patternType="darkGray"/>
    </fill>
    <fill>
      <patternFill/>
    </fill>
    <fill>
      <patternFill>
        <fgColor indexed="64"/>
      </patternFill>
    </fill>
    <fill>
      <patternFill>
        <fgColor indexed="64"/>
        <bgColor indexed="64"/>
      </patternFill>
    </fill>
    <fill>
      <patternFill patternType="none">
        <fgColor rgb="CCFFFF"/>
      </patternFill>
    </fill>
    <fill>
      <patternFill patternType="solid">
        <fgColor rgb="CCFFFF"/>
      </patternFill>
    </fill>
    <fill>
      <patternFill patternType="none">
        <fgColor rgb="FFFFCC"/>
      </patternFill>
    </fill>
    <fill>
      <patternFill patternType="solid">
        <fgColor rgb="FFFFCC"/>
      </patternFill>
    </fill>
  </fills>
  <borders count="40">
    <border>
      <left/>
      <right/>
      <top/>
      <bottom/>
      <diagonal/>
    </border>
    <border>
      <left/>
      <right/>
      <top style="thin"/>
      <bottom/>
      <diagonal/>
    </border>
    <border>
      <left/>
      <right/>
      <top style="thin"/>
      <bottom>
        <color indexed="8"/>
      </bottom>
      <diagonal/>
    </border>
    <border>
      <left>
        <color indexed="8"/>
      </left>
      <right/>
      <top style="thin"/>
      <bottom>
        <color indexed="8"/>
      </bottom>
      <diagonal/>
    </border>
    <border>
      <left>
        <color indexed="8"/>
      </left>
      <right>
        <color indexed="8"/>
      </right>
      <top style="thin"/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/>
      <right/>
      <top/>
      <bottom/>
      <diagonal/>
    </border>
    <border>
      <left style="thin"/>
      <right/>
      <top style="thin"/>
      <bottom/>
      <diagonal/>
    </border>
    <border>
      <left style="thin"/>
      <right/>
      <top style="thin"/>
      <bottom>
        <color indexed="8"/>
      </bottom>
      <diagonal/>
    </border>
    <border>
      <left style="thin">
        <color indexed="8"/>
      </left>
      <right/>
      <top style="thin"/>
      <bottom>
        <color indexed="8"/>
      </bottom>
      <diagonal/>
    </border>
    <border>
      <left style="thin">
        <color indexed="8"/>
      </left>
      <right>
        <color indexed="8"/>
      </right>
      <top style="thin"/>
      <bottom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/>
      <right/>
      <top/>
      <bottom>
        <color indexed="8"/>
      </bottom>
      <diagonal/>
    </border>
    <border>
      <left style="thin">
        <color indexed="8"/>
      </left>
      <right/>
      <top/>
      <bottom>
        <color indexed="8"/>
      </bottom>
      <diagonal/>
    </border>
    <border>
      <left style="thin">
        <color indexed="8"/>
      </left>
      <right>
        <color indexed="8"/>
      </right>
      <top/>
      <bottom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>
        <color indexed="8"/>
      </bottom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/>
      <bottom/>
      <diagonal/>
    </border>
    <border>
      <left/>
      <right style="thin"/>
      <top style="thin"/>
      <bottom>
        <color indexed="8"/>
      </bottom>
      <diagonal/>
    </border>
    <border>
      <left>
        <color indexed="8"/>
      </left>
      <right style="thin"/>
      <top style="thin"/>
      <bottom>
        <color indexed="8"/>
      </bottom>
      <diagonal/>
    </border>
    <border>
      <left>
        <color indexed="8"/>
      </left>
      <right style="thin">
        <color indexed="8"/>
      </right>
      <top style="thin"/>
      <bottom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bottom style="thin"/>
    </border>
    <border>
      <right style="thin"/>
      <bottom style="thin"/>
    </border>
    <border>
      <left/>
      <right style="thin"/>
      <top style="thin"/>
      <bottom style="thin">
        <color indexed="8"/>
      </bottom>
      <diagonal/>
    </border>
    <border>
      <left>
        <color indexed="8"/>
      </left>
      <right style="thin"/>
      <top style="thin"/>
      <bottom style="thin">
        <color indexed="8"/>
      </bottom>
      <diagonal/>
    </border>
    <border>
      <left>
        <color indexed="8"/>
      </left>
      <right style="thin">
        <color indexed="8"/>
      </right>
      <top style="thin"/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/>
      <bottom style="thin">
        <color indexed="8"/>
      </bottom>
      <diagonal/>
    </border>
    <border>
      <left>
        <color indexed="8"/>
      </left>
      <right/>
      <top style="thin"/>
      <bottom style="thin">
        <color indexed="8"/>
      </bottom>
      <diagonal/>
    </border>
    <border>
      <left>
        <color indexed="8"/>
      </left>
      <right>
        <color indexed="8"/>
      </right>
      <top style="thin"/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bottom style="thin">
        <color indexed="8"/>
      </bottom>
    </border>
    <border>
      <left>
        <color indexed="8"/>
      </left>
      <bottom style="thin">
        <color indexed="8"/>
      </bottom>
    </border>
    <border>
      <left>
        <color indexed="8"/>
      </left>
      <right>
        <color indexed="8"/>
      </right>
      <bottom style="thin">
        <color indexed="8"/>
      </bottom>
    </border>
    <border>
      <left>
        <color indexed="8"/>
      </left>
      <right>
        <color indexed="8"/>
      </right>
      <top>
        <color indexed="8"/>
      </top>
      <bottom style="thin">
        <color indexed="8"/>
      </bottom>
    </border>
  </borders>
  <cellStyleXfs count="1">
    <xf numFmtId="0" fontId="0" fillId="0" borderId="0"/>
  </cellStyleXfs>
  <cellXfs count="368">
    <xf numFmtId="0" fontId="0" fillId="0" borderId="0" xfId="0"/>
    <xf numFmtId="0" fontId="0" fillId="4" borderId="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11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1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1" fillId="0" borderId="0" xfId="0" applyAlignment="true" applyFont="true">
      <alignment horizontal="left" vertical="top" wrapText="true"/>
      <protection locked="true"/>
    </xf>
    <xf numFmtId="0" fontId="2" fillId="0" borderId="0" xfId="0" applyAlignment="true" applyFont="true">
      <alignment horizontal="center" vertical="top" wrapText="true"/>
      <protection locked="true"/>
    </xf>
    <xf numFmtId="0" fontId="3" fillId="0" borderId="18" xfId="0" applyAlignment="true" applyFont="true" applyBorder="true">
      <alignment horizontal="left" vertical="center" wrapText="true"/>
      <protection locked="true"/>
    </xf>
    <xf numFmtId="0" fontId="4" fillId="0" borderId="18" xfId="0" applyAlignment="true" applyFont="true" applyBorder="true">
      <alignment horizontal="left" vertical="center" wrapText="true"/>
      <protection locked="true"/>
    </xf>
    <xf numFmtId="0" fontId="5" fillId="0" borderId="18" xfId="0" applyAlignment="true" applyFont="true" applyBorder="true">
      <alignment horizontal="left" vertical="center" wrapText="true"/>
      <protection locked="true"/>
    </xf>
    <xf numFmtId="0" fontId="6" fillId="0" borderId="18" xfId="0" applyAlignment="true" applyFont="true" applyBorder="true">
      <alignment horizontal="left" vertical="center" wrapText="true"/>
      <protection locked="true"/>
    </xf>
    <xf numFmtId="0" fontId="7" fillId="0" borderId="18" xfId="0" applyAlignment="true" applyFont="true" applyBorder="true">
      <alignment horizontal="left" vertical="center" wrapText="true"/>
      <protection locked="true"/>
    </xf>
    <xf numFmtId="0" fontId="8" fillId="0" borderId="0" xfId="0" applyAlignment="true" applyFont="true">
      <alignment horizontal="center" vertical="top" wrapText="true"/>
      <protection locked="true"/>
    </xf>
    <xf numFmtId="0" fontId="9" fillId="6" borderId="20" xfId="0" applyFill="true" applyAlignment="true" applyFont="true" applyBorder="true">
      <alignment horizontal="left" vertical="center" wrapText="true"/>
      <protection locked="true"/>
    </xf>
    <xf numFmtId="0" fontId="10" fillId="0" borderId="20" xfId="0" applyAlignment="true" applyFont="true" applyBorder="true">
      <alignment horizontal="left" vertical="center" wrapText="true"/>
      <protection locked="true"/>
    </xf>
    <xf numFmtId="0" fontId="11" fillId="0" borderId="18" xfId="0" applyAlignment="true" applyFont="true" applyBorder="true">
      <alignment horizontal="left" vertical="center" wrapText="true"/>
      <protection locked="true"/>
    </xf>
    <xf numFmtId="0" fontId="12" fillId="0" borderId="18" xfId="0" applyAlignment="true" applyFont="true" applyBorder="true">
      <alignment horizontal="left" vertical="center" wrapText="true"/>
      <protection locked="true"/>
    </xf>
    <xf numFmtId="0" fontId="13" fillId="0" borderId="20" xfId="0" applyAlignment="true" applyFont="true" applyBorder="true">
      <alignment horizontal="left" vertical="center" wrapText="true"/>
      <protection locked="true"/>
    </xf>
    <xf numFmtId="0" fontId="14" fillId="0" borderId="20" xfId="0" applyAlignment="true" applyFont="true" applyBorder="true">
      <alignment horizontal="left" vertical="center" wrapText="true"/>
      <protection locked="true"/>
    </xf>
    <xf numFmtId="0" fontId="15" fillId="6" borderId="20" xfId="0" applyFill="true" applyAlignment="true" applyFont="true" applyBorder="true">
      <alignment horizontal="left" vertical="center" wrapText="true"/>
      <protection locked="true"/>
    </xf>
    <xf numFmtId="0" fontId="16" fillId="6" borderId="20" xfId="0" applyFill="true" applyAlignment="true" applyFont="true" applyBorder="true">
      <alignment horizontal="left" vertical="center" wrapText="true"/>
      <protection locked="true"/>
    </xf>
    <xf numFmtId="0" fontId="17" fillId="0" borderId="20" xfId="0" applyAlignment="true" applyFont="true" applyBorder="true">
      <alignment horizontal="left" vertical="center" wrapText="true"/>
      <protection locked="true"/>
    </xf>
    <xf numFmtId="0" fontId="0" fillId="4" borderId="2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31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18" fillId="0" borderId="1" xfId="0" applyAlignment="true" applyFont="true" applyBorder="true">
      <alignment horizontal="center" vertical="center" wrapText="true"/>
      <protection locked="true"/>
    </xf>
    <xf numFmtId="0" fontId="19" fillId="0" borderId="1" xfId="0" applyAlignment="true" applyFont="true" applyBorder="true">
      <alignment horizontal="center" vertical="center" wrapText="true"/>
      <protection locked="true"/>
    </xf>
    <xf numFmtId="0" fontId="20" fillId="0" borderId="18" xfId="0" applyAlignment="true" applyFont="true" applyBorder="true">
      <alignment horizontal="center" vertical="center" wrapText="true"/>
      <protection locked="true"/>
    </xf>
    <xf numFmtId="164" fontId="2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3" fillId="0" borderId="18" xfId="0" applyAlignment="true" applyFont="true" applyBorder="true">
      <alignment horizontal="center" vertical="center" wrapText="true"/>
      <protection locked="true"/>
    </xf>
    <xf numFmtId="164" fontId="2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5" fillId="0" borderId="18" xfId="0" applyAlignment="true" applyFont="true" applyBorder="true">
      <alignment horizontal="left" vertical="center" wrapText="true"/>
      <protection locked="true"/>
    </xf>
    <xf numFmtId="0" fontId="26" fillId="0" borderId="18" xfId="0" applyAlignment="true" applyFont="true" applyBorder="true">
      <alignment horizontal="center" vertical="center" wrapText="true"/>
      <protection locked="true"/>
    </xf>
    <xf numFmtId="164" fontId="2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8" fillId="0" borderId="18" xfId="0" applyAlignment="true" applyFont="true" applyBorder="true">
      <alignment horizontal="center" vertical="center" wrapText="true"/>
      <protection locked="true"/>
    </xf>
    <xf numFmtId="0" fontId="29" fillId="0" borderId="18" xfId="0" applyAlignment="true" applyFont="true" applyBorder="true">
      <alignment horizontal="center" vertical="center" wrapText="true"/>
      <protection locked="true"/>
    </xf>
    <xf numFmtId="0" fontId="30" fillId="0" borderId="18" xfId="0" applyAlignment="true" applyFont="true" applyBorder="true">
      <alignment horizontal="left" vertical="center" wrapText="true"/>
      <protection locked="true"/>
    </xf>
    <xf numFmtId="164" fontId="3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2" fillId="0" borderId="18" xfId="0" applyAlignment="true" applyFont="true" applyBorder="true">
      <alignment horizontal="left" vertical="center" wrapText="true"/>
      <protection locked="true"/>
    </xf>
    <xf numFmtId="164" fontId="3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5" fillId="0" borderId="18" xfId="0" applyAlignment="true" applyFont="true" applyBorder="true">
      <alignment horizontal="center" vertical="center" wrapText="true"/>
      <protection locked="true"/>
    </xf>
    <xf numFmtId="164" fontId="3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7" fillId="0" borderId="18" xfId="0" applyAlignment="true" applyFont="true" applyBorder="true">
      <alignment horizontal="center" vertical="center" wrapText="true"/>
      <protection locked="true"/>
    </xf>
    <xf numFmtId="164" fontId="3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9" fillId="0" borderId="18" xfId="0" applyAlignment="true" applyFont="true" applyBorder="true">
      <alignment horizontal="center" vertical="center" wrapText="true"/>
      <protection locked="true"/>
    </xf>
    <xf numFmtId="0" fontId="40" fillId="0" borderId="18" xfId="0" applyAlignment="true" applyFont="true" applyBorder="true">
      <alignment horizontal="left" vertical="center" wrapText="true"/>
      <protection locked="true"/>
    </xf>
    <xf numFmtId="164" fontId="4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2" fillId="0" borderId="18" xfId="0" applyAlignment="true" applyFont="true" applyBorder="true">
      <alignment horizontal="center" vertical="center" wrapText="true"/>
      <protection locked="true"/>
    </xf>
    <xf numFmtId="164" fontId="4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5" fillId="0" borderId="18" xfId="0" applyAlignment="true" applyFont="true" applyBorder="true">
      <alignment horizontal="center" vertical="center" wrapText="true"/>
      <protection locked="true"/>
    </xf>
    <xf numFmtId="0" fontId="46" fillId="0" borderId="18" xfId="0" applyAlignment="true" applyFont="true" applyBorder="true">
      <alignment horizontal="center" vertical="center" wrapText="true"/>
      <protection locked="true"/>
    </xf>
    <xf numFmtId="0" fontId="47" fillId="0" borderId="18" xfId="0" applyAlignment="true" applyFont="true" applyBorder="true">
      <alignment horizontal="left" vertical="center" wrapText="true"/>
      <protection locked="true"/>
    </xf>
    <xf numFmtId="164" fontId="4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9" fillId="0" borderId="18" xfId="0" applyAlignment="true" applyFont="true" applyBorder="true">
      <alignment horizontal="center" vertical="center" wrapText="true"/>
      <protection locked="true"/>
    </xf>
    <xf numFmtId="164" fontId="5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1" fillId="0" borderId="18" xfId="0" applyAlignment="true" applyFont="true" applyBorder="true">
      <alignment horizontal="left" vertical="center" wrapText="true"/>
      <protection locked="true"/>
    </xf>
    <xf numFmtId="164" fontId="5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3" fillId="0" borderId="18" xfId="0" applyAlignment="true" applyFont="true" applyBorder="true">
      <alignment horizontal="center" vertical="center" wrapText="true"/>
      <protection locked="true"/>
    </xf>
    <xf numFmtId="0" fontId="54" fillId="0" borderId="18" xfId="0" applyAlignment="true" applyFont="true" applyBorder="true">
      <alignment horizontal="center" vertical="center" wrapText="true"/>
      <protection locked="true"/>
    </xf>
    <xf numFmtId="164" fontId="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7" fillId="0" borderId="18" xfId="0" applyAlignment="true" applyFont="true" applyBorder="true">
      <alignment horizontal="left" vertical="center" wrapText="true"/>
      <protection locked="true"/>
    </xf>
    <xf numFmtId="0" fontId="58" fillId="0" borderId="18" xfId="0" applyAlignment="true" applyFont="true" applyBorder="true">
      <alignment horizontal="center" vertical="center" wrapText="true"/>
      <protection locked="true"/>
    </xf>
    <xf numFmtId="164" fontId="5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1" fillId="0" borderId="18" xfId="0" applyAlignment="true" applyFont="true" applyBorder="true">
      <alignment horizontal="left" vertical="center" wrapText="true"/>
      <protection locked="true"/>
    </xf>
    <xf numFmtId="164" fontId="6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5" fillId="0" borderId="18" xfId="0" applyAlignment="true" applyFont="true" applyBorder="true">
      <alignment horizontal="left" vertical="center" wrapText="true"/>
      <protection locked="true"/>
    </xf>
    <xf numFmtId="164" fontId="6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7" fillId="0" borderId="18" xfId="0" applyAlignment="true" applyFont="true" applyBorder="true">
      <alignment horizontal="left" vertical="center" wrapText="true"/>
      <protection locked="true"/>
    </xf>
    <xf numFmtId="164" fontId="6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9" fillId="0" borderId="18" xfId="0" applyAlignment="true" applyFont="true" applyBorder="true">
      <alignment horizontal="left" vertical="center" wrapText="true"/>
      <protection locked="true"/>
    </xf>
    <xf numFmtId="164" fontId="7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1" fillId="0" borderId="18" xfId="0" applyAlignment="true" applyFont="true" applyBorder="true">
      <alignment horizontal="left" vertical="center" wrapText="true"/>
      <protection locked="true"/>
    </xf>
    <xf numFmtId="164" fontId="7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3" fillId="0" borderId="18" xfId="0" applyAlignment="true" applyFont="true" applyBorder="true">
      <alignment horizontal="center" vertical="center" wrapText="true"/>
      <protection locked="true"/>
    </xf>
    <xf numFmtId="164" fontId="7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5" fillId="8" borderId="18" xfId="0" applyFill="true" applyAlignment="true" applyFont="true" applyBorder="true">
      <alignment horizontal="center" vertical="center" wrapText="true"/>
      <protection locked="true"/>
    </xf>
    <xf numFmtId="0" fontId="76" fillId="8" borderId="18" xfId="0" applyFill="true" applyAlignment="true" applyFont="true" applyBorder="true">
      <alignment horizontal="center" vertical="center" wrapText="true"/>
      <protection locked="true"/>
    </xf>
    <xf numFmtId="0" fontId="77" fillId="8" borderId="18" xfId="0" applyFill="true" applyAlignment="true" applyFont="true" applyBorder="true">
      <alignment horizontal="center" vertical="center" wrapText="true"/>
      <protection locked="true"/>
    </xf>
    <xf numFmtId="0" fontId="78" fillId="8" borderId="18" xfId="0" applyFill="true" applyAlignment="true" applyFont="true" applyBorder="true">
      <alignment horizontal="center" vertical="bottom" wrapText="true"/>
      <protection locked="true"/>
    </xf>
    <xf numFmtId="164" fontId="79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80" fillId="0" borderId="18" xfId="0" applyAlignment="true" applyFont="true" applyBorder="true">
      <alignment horizontal="left" vertical="center" wrapText="true"/>
      <protection locked="true"/>
    </xf>
    <xf numFmtId="164" fontId="8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2" fillId="0" borderId="18" xfId="0" applyAlignment="true" applyFont="true" applyBorder="true">
      <alignment horizontal="center" vertical="center" wrapText="true"/>
      <protection locked="true"/>
    </xf>
    <xf numFmtId="0" fontId="83" fillId="0" borderId="18" xfId="0" applyAlignment="true" applyFont="true" applyBorder="true">
      <alignment horizontal="left" vertical="center" wrapText="true"/>
      <protection locked="true"/>
    </xf>
    <xf numFmtId="0" fontId="84" fillId="0" borderId="18" xfId="0" applyAlignment="true" applyFont="true" applyBorder="true">
      <alignment horizontal="left" vertical="center" wrapText="true"/>
      <protection locked="true"/>
    </xf>
    <xf numFmtId="164" fontId="8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8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7" fillId="0" borderId="18" xfId="0" applyAlignment="true" applyFont="true" applyBorder="true">
      <alignment horizontal="left" vertical="center" wrapText="true"/>
      <protection locked="true"/>
    </xf>
    <xf numFmtId="0" fontId="88" fillId="0" borderId="18" xfId="0" applyAlignment="true" applyFont="true" applyBorder="true">
      <alignment horizontal="left" vertical="center" wrapText="true"/>
      <protection locked="true"/>
    </xf>
    <xf numFmtId="164" fontId="89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90" fillId="0" borderId="18" xfId="0" applyAlignment="true" applyFont="true" applyBorder="true">
      <alignment horizontal="left" vertical="center" wrapText="true"/>
      <protection locked="true"/>
    </xf>
    <xf numFmtId="164" fontId="9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2" fillId="0" borderId="18" xfId="0" applyAlignment="true" applyFont="true" applyBorder="true">
      <alignment horizontal="center" vertical="center" wrapText="true"/>
      <protection locked="true"/>
    </xf>
    <xf numFmtId="164" fontId="9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4" fillId="0" borderId="18" xfId="0" applyAlignment="true" applyFont="true" applyBorder="true">
      <alignment horizontal="left" vertical="center" wrapText="true"/>
      <protection locked="true"/>
    </xf>
    <xf numFmtId="164" fontId="9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6" fillId="0" borderId="18" xfId="0" applyAlignment="true" applyFont="true" applyBorder="true">
      <alignment horizontal="left" vertical="center" wrapText="true"/>
      <protection locked="true"/>
    </xf>
    <xf numFmtId="0" fontId="97" fillId="0" borderId="18" xfId="0" applyAlignment="true" applyFont="true" applyBorder="true">
      <alignment horizontal="left" vertical="center" wrapText="true"/>
      <protection locked="true"/>
    </xf>
    <xf numFmtId="164" fontId="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2" fillId="0" borderId="18" xfId="0" applyAlignment="true" applyFont="true" applyBorder="true">
      <alignment horizontal="left" vertical="center" wrapText="true"/>
      <protection locked="true"/>
    </xf>
    <xf numFmtId="164" fontId="10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4" fillId="0" borderId="18" xfId="0" applyAlignment="true" applyFont="true" applyBorder="true">
      <alignment horizontal="left" vertical="center" wrapText="true"/>
      <protection locked="true"/>
    </xf>
    <xf numFmtId="164" fontId="10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6" fillId="0" borderId="18" xfId="0" applyAlignment="true" applyFont="true" applyBorder="true">
      <alignment horizontal="left" vertical="center" wrapText="true"/>
      <protection locked="true"/>
    </xf>
    <xf numFmtId="164" fontId="10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8" fillId="0" borderId="18" xfId="0" applyAlignment="true" applyFont="true" applyBorder="true">
      <alignment horizontal="center" vertical="center" wrapText="true"/>
      <protection locked="true"/>
    </xf>
    <xf numFmtId="0" fontId="109" fillId="0" borderId="20" xfId="0" applyAlignment="true" applyFont="true" applyBorder="true">
      <alignment horizontal="center" vertical="center" wrapText="true"/>
      <protection locked="true"/>
    </xf>
    <xf numFmtId="164" fontId="11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11" fillId="0" borderId="18" xfId="0" applyAlignment="true" applyFont="true" applyBorder="true">
      <alignment horizontal="center" vertical="center" wrapText="true"/>
      <protection locked="true"/>
    </xf>
    <xf numFmtId="164" fontId="11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3" fillId="0" borderId="18" xfId="0" applyAlignment="true" applyFont="true" applyBorder="true">
      <alignment horizontal="left" vertical="center" wrapText="true"/>
      <protection locked="true"/>
    </xf>
    <xf numFmtId="164" fontId="11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6" fillId="0" borderId="18" xfId="0" applyAlignment="true" applyFont="true" applyBorder="true">
      <alignment horizontal="left" vertical="center" wrapText="true"/>
      <protection locked="true"/>
    </xf>
    <xf numFmtId="0" fontId="117" fillId="0" borderId="18" xfId="0" applyAlignment="true" applyFont="true" applyBorder="true">
      <alignment horizontal="left" vertical="center" wrapText="true"/>
      <protection locked="true"/>
    </xf>
    <xf numFmtId="164" fontId="1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0" fillId="0" borderId="18" xfId="0" applyAlignment="true" applyFont="true" applyBorder="true">
      <alignment horizontal="left" vertical="center" wrapText="true"/>
      <protection locked="true"/>
    </xf>
    <xf numFmtId="0" fontId="121" fillId="0" borderId="18" xfId="0" applyAlignment="true" applyFont="true" applyBorder="true">
      <alignment horizontal="center" vertical="center" wrapText="true"/>
      <protection locked="true"/>
    </xf>
    <xf numFmtId="0" fontId="122" fillId="0" borderId="18" xfId="0" applyAlignment="true" applyFont="true" applyBorder="true">
      <alignment horizontal="center" vertical="center" wrapText="true"/>
      <protection locked="true"/>
    </xf>
    <xf numFmtId="164" fontId="1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5" fillId="0" borderId="18" xfId="0" applyAlignment="true" applyFont="true" applyBorder="true">
      <alignment horizontal="left" vertical="center" wrapText="true"/>
      <protection locked="true"/>
    </xf>
    <xf numFmtId="0" fontId="126" fillId="0" borderId="18" xfId="0" applyAlignment="true" applyFont="true" applyBorder="true">
      <alignment horizontal="center" vertical="center" wrapText="true"/>
      <protection locked="true"/>
    </xf>
    <xf numFmtId="164" fontId="12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28" fillId="0" borderId="18" xfId="0" applyAlignment="true" applyFont="true" applyBorder="true">
      <alignment horizontal="center" vertical="center" wrapText="true"/>
      <protection locked="true"/>
    </xf>
    <xf numFmtId="164" fontId="12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30" fillId="0" borderId="18" xfId="0" applyAlignment="true" applyFont="true" applyBorder="true">
      <alignment horizontal="left" vertical="center" wrapText="true"/>
      <protection locked="true"/>
    </xf>
    <xf numFmtId="164" fontId="13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32" fillId="0" borderId="18" xfId="0" applyAlignment="true" applyFont="true" applyBorder="true">
      <alignment horizontal="left" vertical="center" wrapText="true"/>
      <protection locked="true"/>
    </xf>
    <xf numFmtId="164" fontId="1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35" fillId="0" borderId="18" xfId="0" applyAlignment="true" applyFont="true" applyBorder="true">
      <alignment horizontal="center" vertical="center" wrapText="true"/>
      <protection locked="true"/>
    </xf>
    <xf numFmtId="0" fontId="136" fillId="0" borderId="18" xfId="0" applyAlignment="true" applyFont="true" applyBorder="true">
      <alignment horizontal="left" vertical="center" wrapText="true"/>
      <protection locked="true"/>
    </xf>
    <xf numFmtId="164" fontId="13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38" fillId="0" borderId="18" xfId="0" applyAlignment="true" applyFont="true" applyBorder="true">
      <alignment horizontal="center" vertical="center" wrapText="true"/>
      <protection locked="true"/>
    </xf>
    <xf numFmtId="0" fontId="139" fillId="0" borderId="18" xfId="0" applyAlignment="true" applyFont="true" applyBorder="true">
      <alignment horizontal="left" vertical="center" wrapText="true"/>
      <protection locked="true"/>
    </xf>
    <xf numFmtId="0" fontId="140" fillId="0" borderId="18" xfId="0" applyAlignment="true" applyFont="true" applyBorder="true">
      <alignment horizontal="left" vertical="center" wrapText="true"/>
      <protection locked="true"/>
    </xf>
    <xf numFmtId="0" fontId="141" fillId="0" borderId="18" xfId="0" applyAlignment="true" applyFont="true" applyBorder="true">
      <alignment horizontal="left" vertical="center" wrapText="true"/>
      <protection locked="true"/>
    </xf>
    <xf numFmtId="164" fontId="14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45" fillId="0" borderId="18" xfId="0" applyAlignment="true" applyFont="true" applyBorder="true">
      <alignment horizontal="left" vertical="center" wrapText="true"/>
      <protection locked="true"/>
    </xf>
    <xf numFmtId="0" fontId="146" fillId="0" borderId="18" xfId="0" applyAlignment="true" applyFont="true" applyBorder="true">
      <alignment horizontal="left" vertical="center" wrapText="true"/>
      <protection locked="true"/>
    </xf>
    <xf numFmtId="0" fontId="147" fillId="0" borderId="18" xfId="0" applyAlignment="true" applyFont="true" applyBorder="true">
      <alignment horizontal="center" vertical="center" wrapText="true"/>
      <protection locked="true"/>
    </xf>
    <xf numFmtId="0" fontId="148" fillId="0" borderId="18" xfId="0" applyAlignment="true" applyFont="true" applyBorder="true">
      <alignment horizontal="center" vertical="center" wrapText="true"/>
      <protection locked="true"/>
    </xf>
    <xf numFmtId="164" fontId="14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50" fillId="0" borderId="18" xfId="0" applyAlignment="true" applyFont="true" applyBorder="true">
      <alignment horizontal="left" vertical="center" wrapText="true"/>
      <protection locked="true"/>
    </xf>
    <xf numFmtId="164" fontId="15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52" fillId="0" borderId="18" xfId="0" applyAlignment="true" applyFont="true" applyBorder="true">
      <alignment horizontal="left" vertical="center" wrapText="true"/>
      <protection locked="true"/>
    </xf>
    <xf numFmtId="164" fontId="15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54" fillId="0" borderId="18" xfId="0" applyAlignment="true" applyFont="true" applyBorder="true">
      <alignment horizontal="left" vertical="center" wrapText="true"/>
      <protection locked="true"/>
    </xf>
    <xf numFmtId="164" fontId="1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57" fillId="0" borderId="18" xfId="0" applyAlignment="true" applyFont="true" applyBorder="true">
      <alignment horizontal="center" vertical="center" wrapText="true"/>
      <protection locked="true"/>
    </xf>
    <xf numFmtId="0" fontId="158" fillId="0" borderId="18" xfId="0" applyAlignment="true" applyFont="true" applyBorder="true">
      <alignment horizontal="left" vertical="center" wrapText="true"/>
      <protection locked="true"/>
    </xf>
    <xf numFmtId="0" fontId="159" fillId="0" borderId="18" xfId="0" applyAlignment="true" applyFont="true" applyBorder="true">
      <alignment horizontal="left" vertical="center" wrapText="true"/>
      <protection locked="true"/>
    </xf>
    <xf numFmtId="0" fontId="160" fillId="0" borderId="18" xfId="0" applyAlignment="true" applyFont="true" applyBorder="true">
      <alignment horizontal="left" vertical="center" wrapText="true"/>
      <protection locked="true"/>
    </xf>
    <xf numFmtId="0" fontId="161" fillId="0" borderId="18" xfId="0" applyAlignment="true" applyFont="true" applyBorder="true">
      <alignment horizontal="left" vertical="center" wrapText="true"/>
      <protection locked="true"/>
    </xf>
    <xf numFmtId="164" fontId="16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65" fillId="0" borderId="18" xfId="0" applyAlignment="true" applyFont="true" applyBorder="true">
      <alignment horizontal="left" vertical="center" wrapText="true"/>
      <protection locked="true"/>
    </xf>
    <xf numFmtId="164" fontId="16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67" fillId="0" borderId="18" xfId="0" applyAlignment="true" applyFont="true" applyBorder="true">
      <alignment horizontal="center" vertical="center" wrapText="true"/>
      <protection locked="true"/>
    </xf>
    <xf numFmtId="0" fontId="168" fillId="0" borderId="18" xfId="0" applyAlignment="true" applyFont="true" applyBorder="true">
      <alignment horizontal="center" vertical="center" wrapText="true"/>
      <protection locked="true"/>
    </xf>
    <xf numFmtId="0" fontId="169" fillId="0" borderId="18" xfId="0" applyAlignment="true" applyFont="true" applyBorder="true">
      <alignment horizontal="left" vertical="center" wrapText="true"/>
      <protection locked="true"/>
    </xf>
    <xf numFmtId="164" fontId="17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7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72" fillId="0" borderId="18" xfId="0" applyAlignment="true" applyFont="true" applyBorder="true">
      <alignment horizontal="center" vertical="center" wrapText="true"/>
      <protection locked="true"/>
    </xf>
    <xf numFmtId="0" fontId="173" fillId="0" borderId="18" xfId="0" applyAlignment="true" applyFont="true" applyBorder="true">
      <alignment horizontal="center" vertical="center" wrapText="true"/>
      <protection locked="true"/>
    </xf>
    <xf numFmtId="0" fontId="174" fillId="0" borderId="18" xfId="0" applyAlignment="true" applyFont="true" applyBorder="true">
      <alignment horizontal="center" vertical="center" wrapText="true"/>
      <protection locked="true"/>
    </xf>
    <xf numFmtId="164" fontId="17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78" fillId="0" borderId="18" xfId="0" applyAlignment="true" applyFont="true" applyBorder="true">
      <alignment horizontal="center" vertical="center" wrapText="true"/>
      <protection locked="true"/>
    </xf>
    <xf numFmtId="0" fontId="179" fillId="0" borderId="18" xfId="0" applyAlignment="true" applyFont="true" applyBorder="true">
      <alignment horizontal="left" vertical="center" wrapText="true"/>
      <protection locked="true"/>
    </xf>
    <xf numFmtId="164" fontId="18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8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82" fillId="8" borderId="18" xfId="0" applyFill="true" applyAlignment="true" applyFont="true" applyBorder="true">
      <alignment horizontal="center" vertical="center" wrapText="true"/>
      <protection locked="true"/>
    </xf>
    <xf numFmtId="0" fontId="183" fillId="8" borderId="18" xfId="0" applyFill="true" applyAlignment="true" applyFont="true" applyBorder="true">
      <alignment horizontal="center" vertical="center" wrapText="true"/>
      <protection locked="true"/>
    </xf>
    <xf numFmtId="0" fontId="184" fillId="8" borderId="18" xfId="0" applyFill="true" applyAlignment="true" applyFont="true" applyBorder="true">
      <alignment horizontal="center" vertical="bottom" wrapText="true"/>
      <protection locked="true"/>
    </xf>
    <xf numFmtId="0" fontId="185" fillId="0" borderId="18" xfId="0" applyAlignment="true" applyFont="true" applyBorder="true">
      <alignment horizontal="left" vertical="center" wrapText="true"/>
      <protection locked="true"/>
    </xf>
    <xf numFmtId="0" fontId="186" fillId="0" borderId="18" xfId="0" applyAlignment="true" applyFont="true" applyBorder="true">
      <alignment horizontal="center" vertical="center" wrapText="true"/>
      <protection locked="true"/>
    </xf>
    <xf numFmtId="164" fontId="18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88" fillId="0" borderId="18" xfId="0" applyAlignment="true" applyFont="true" applyBorder="true">
      <alignment horizontal="left" vertical="center" wrapText="true"/>
      <protection locked="true"/>
    </xf>
    <xf numFmtId="164" fontId="18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1" fillId="0" borderId="18" xfId="0" applyAlignment="true" applyFont="true" applyBorder="true">
      <alignment horizontal="center" vertical="center" wrapText="true"/>
      <protection locked="true"/>
    </xf>
    <xf numFmtId="0" fontId="192" fillId="0" borderId="18" xfId="0" applyAlignment="true" applyFont="true" applyBorder="true">
      <alignment horizontal="center" vertical="center" wrapText="true"/>
      <protection locked="true"/>
    </xf>
    <xf numFmtId="164" fontId="193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94" fillId="0" borderId="18" xfId="0" applyAlignment="true" applyFont="true" applyBorder="true">
      <alignment horizontal="center" vertical="center" wrapText="true"/>
      <protection locked="true"/>
    </xf>
    <xf numFmtId="164" fontId="19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9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9" fillId="0" borderId="18" xfId="0" applyAlignment="true" applyFont="true" applyBorder="true">
      <alignment horizontal="left" vertical="center" wrapText="true"/>
      <protection locked="true"/>
    </xf>
    <xf numFmtId="164" fontId="20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01" fillId="0" borderId="18" xfId="0" applyAlignment="true" applyFont="true" applyBorder="true">
      <alignment horizontal="left" vertical="center" wrapText="true"/>
      <protection locked="true"/>
    </xf>
    <xf numFmtId="0" fontId="202" fillId="0" borderId="18" xfId="0" applyAlignment="true" applyFont="true" applyBorder="true">
      <alignment horizontal="center" vertical="center" wrapText="true"/>
      <protection locked="true"/>
    </xf>
    <xf numFmtId="0" fontId="203" fillId="0" borderId="18" xfId="0" applyAlignment="true" applyFont="true" applyBorder="true">
      <alignment horizontal="left" vertical="center" wrapText="true"/>
      <protection locked="true"/>
    </xf>
    <xf numFmtId="164" fontId="20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05" fillId="0" borderId="18" xfId="0" applyAlignment="true" applyFont="true" applyBorder="true">
      <alignment horizontal="center" vertical="center" wrapText="true"/>
      <protection locked="true"/>
    </xf>
    <xf numFmtId="164" fontId="20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07" fillId="0" borderId="18" xfId="0" applyAlignment="true" applyFont="true" applyBorder="true">
      <alignment horizontal="center" vertical="center" wrapText="true"/>
      <protection locked="true"/>
    </xf>
    <xf numFmtId="164" fontId="20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09" fillId="0" borderId="18" xfId="0" applyAlignment="true" applyFont="true" applyBorder="true">
      <alignment horizontal="center" vertical="center" wrapText="true"/>
      <protection locked="true"/>
    </xf>
    <xf numFmtId="164" fontId="21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1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12" fillId="0" borderId="18" xfId="0" applyAlignment="true" applyFont="true" applyBorder="true">
      <alignment horizontal="left" vertical="center" wrapText="true"/>
      <protection locked="true"/>
    </xf>
    <xf numFmtId="0" fontId="213" fillId="0" borderId="18" xfId="0" applyAlignment="true" applyFont="true" applyBorder="true">
      <alignment horizontal="left" vertical="center" wrapText="true"/>
      <protection locked="true"/>
    </xf>
    <xf numFmtId="0" fontId="214" fillId="0" borderId="18" xfId="0" applyAlignment="true" applyFont="true" applyBorder="true">
      <alignment horizontal="left" vertical="center" wrapText="true"/>
      <protection locked="true"/>
    </xf>
    <xf numFmtId="0" fontId="215" fillId="0" borderId="18" xfId="0" applyAlignment="true" applyFont="true" applyBorder="true">
      <alignment horizontal="center" vertical="center" wrapText="true"/>
      <protection locked="true"/>
    </xf>
    <xf numFmtId="164" fontId="21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20" fillId="0" borderId="18" xfId="0" applyAlignment="true" applyFont="true" applyBorder="true">
      <alignment horizontal="left" vertical="center" wrapText="true"/>
      <protection locked="true"/>
    </xf>
    <xf numFmtId="164" fontId="22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22" fillId="0" borderId="18" xfId="0" applyAlignment="true" applyFont="true" applyBorder="true">
      <alignment horizontal="left" vertical="center" wrapText="true"/>
      <protection locked="true"/>
    </xf>
    <xf numFmtId="164" fontId="2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25" fillId="0" borderId="18" xfId="0" applyAlignment="true" applyFont="true" applyBorder="true">
      <alignment horizontal="left" vertical="center" wrapText="true"/>
      <protection locked="true"/>
    </xf>
    <xf numFmtId="164" fontId="22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27" fillId="0" borderId="18" xfId="0" applyAlignment="true" applyFont="true" applyBorder="true">
      <alignment horizontal="center" vertical="center" wrapText="true"/>
      <protection locked="true"/>
    </xf>
    <xf numFmtId="164" fontId="228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29" fillId="0" borderId="18" xfId="0" applyAlignment="true" applyFont="true" applyBorder="true">
      <alignment horizontal="left" vertical="center" wrapText="true"/>
      <protection locked="true"/>
    </xf>
    <xf numFmtId="164" fontId="23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31" fillId="0" borderId="18" xfId="0" applyAlignment="true" applyFont="true" applyBorder="true">
      <alignment horizontal="center" vertical="center" wrapText="true"/>
      <protection locked="true"/>
    </xf>
    <xf numFmtId="0" fontId="232" fillId="0" borderId="18" xfId="0" applyAlignment="true" applyFont="true" applyBorder="true">
      <alignment horizontal="center" vertical="center" wrapText="true"/>
      <protection locked="true"/>
    </xf>
    <xf numFmtId="0" fontId="233" fillId="0" borderId="18" xfId="0" applyAlignment="true" applyFont="true" applyBorder="true">
      <alignment horizontal="left" vertical="center" wrapText="true"/>
      <protection locked="true"/>
    </xf>
    <xf numFmtId="0" fontId="234" fillId="0" borderId="18" xfId="0" applyAlignment="true" applyFont="true" applyBorder="true">
      <alignment horizontal="center" vertical="center" wrapText="true"/>
      <protection locked="true"/>
    </xf>
    <xf numFmtId="164" fontId="23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39" fillId="0" borderId="18" xfId="0" applyAlignment="true" applyFont="true" applyBorder="true">
      <alignment horizontal="center" vertical="center" wrapText="true"/>
      <protection locked="true"/>
    </xf>
    <xf numFmtId="0" fontId="240" fillId="0" borderId="18" xfId="0" applyAlignment="true" applyFont="true" applyBorder="true">
      <alignment horizontal="center" vertical="center" wrapText="true"/>
      <protection locked="true"/>
    </xf>
    <xf numFmtId="0" fontId="241" fillId="0" borderId="18" xfId="0" applyAlignment="true" applyFont="true" applyBorder="true">
      <alignment horizontal="center" vertical="center" wrapText="true"/>
      <protection locked="true"/>
    </xf>
    <xf numFmtId="0" fontId="242" fillId="0" borderId="18" xfId="0" applyAlignment="true" applyFont="true" applyBorder="true">
      <alignment horizontal="left" vertical="center" wrapText="true"/>
      <protection locked="true"/>
    </xf>
    <xf numFmtId="0" fontId="243" fillId="0" borderId="18" xfId="0" applyAlignment="true" applyFont="true" applyBorder="true">
      <alignment horizontal="center" vertical="center" wrapText="true"/>
      <protection locked="true"/>
    </xf>
    <xf numFmtId="164" fontId="24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45" fillId="0" borderId="18" xfId="0" applyAlignment="true" applyFont="true" applyBorder="true">
      <alignment horizontal="left" vertical="center" wrapText="true"/>
      <protection locked="true"/>
    </xf>
    <xf numFmtId="0" fontId="246" fillId="0" borderId="18" xfId="0" applyAlignment="true" applyFont="true" applyBorder="true">
      <alignment horizontal="left" vertical="center" wrapText="true"/>
      <protection locked="true"/>
    </xf>
    <xf numFmtId="0" fontId="247" fillId="0" borderId="18" xfId="0" applyAlignment="true" applyFont="true" applyBorder="true">
      <alignment horizontal="center" vertical="center" wrapText="true"/>
      <protection locked="true"/>
    </xf>
    <xf numFmtId="164" fontId="2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5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51" fillId="0" borderId="18" xfId="0" applyAlignment="true" applyFont="true" applyBorder="true">
      <alignment horizontal="left" vertical="center" wrapText="true"/>
      <protection locked="true"/>
    </xf>
    <xf numFmtId="0" fontId="252" fillId="0" borderId="18" xfId="0" applyAlignment="true" applyFont="true" applyBorder="true">
      <alignment horizontal="center" vertical="center" wrapText="true"/>
      <protection locked="true"/>
    </xf>
    <xf numFmtId="0" fontId="253" fillId="0" borderId="18" xfId="0" applyAlignment="true" applyFont="true" applyBorder="true">
      <alignment horizontal="center" vertical="center" wrapText="true"/>
      <protection locked="true"/>
    </xf>
    <xf numFmtId="164" fontId="25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55" fillId="0" borderId="18" xfId="0" applyAlignment="true" applyFont="true" applyBorder="true">
      <alignment horizontal="left" vertical="center" wrapText="true"/>
      <protection locked="true"/>
    </xf>
    <xf numFmtId="164" fontId="25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57" fillId="0" borderId="1" xfId="0" applyAlignment="true" applyFont="true" applyBorder="true">
      <alignment horizontal="center" vertical="center" wrapText="true"/>
      <protection locked="true"/>
    </xf>
    <xf numFmtId="0" fontId="258" fillId="0" borderId="0" xfId="0" applyAlignment="true" applyFont="true">
      <alignment horizontal="left" vertical="center" wrapText="true"/>
      <protection locked="true"/>
    </xf>
    <xf numFmtId="0" fontId="259" fillId="0" borderId="26" xfId="0" applyAlignment="true" applyFont="true" applyBorder="true">
      <alignment horizontal="center" vertical="center" wrapText="true"/>
      <protection locked="true"/>
    </xf>
    <xf numFmtId="0" fontId="260" fillId="0" borderId="26" xfId="0" applyAlignment="true" applyFont="true" applyBorder="true">
      <alignment horizontal="center" vertical="center" wrapText="true"/>
      <protection locked="true"/>
    </xf>
    <xf numFmtId="0" fontId="261" fillId="0" borderId="0" xfId="0" applyAlignment="true" applyFont="true">
      <alignment horizontal="left" vertical="center" wrapText="true"/>
      <protection locked="true"/>
    </xf>
    <xf numFmtId="0" fontId="262" fillId="0" borderId="0" xfId="0" applyAlignment="true" applyFont="true">
      <alignment horizontal="right" vertical="center" wrapText="true"/>
      <protection locked="true"/>
    </xf>
    <xf numFmtId="0" fontId="263" fillId="0" borderId="1" xfId="0" applyAlignment="true" applyFont="true" applyBorder="true">
      <alignment horizontal="center" vertical="center" wrapText="true"/>
      <protection locked="true"/>
    </xf>
    <xf numFmtId="164" fontId="26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65" fillId="0" borderId="18" xfId="0" applyAlignment="true" applyFont="true" applyBorder="true">
      <alignment horizontal="center" vertical="center" wrapText="true"/>
      <protection locked="true"/>
    </xf>
    <xf numFmtId="164" fontId="26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67" fillId="0" borderId="18" xfId="0" applyAlignment="true" applyFont="true" applyBorder="true">
      <alignment horizontal="left" vertical="center" wrapText="true"/>
      <protection locked="true"/>
    </xf>
    <xf numFmtId="0" fontId="268" fillId="0" borderId="18" xfId="0" applyAlignment="true" applyFont="true" applyBorder="true">
      <alignment horizontal="center" vertical="center" wrapText="true"/>
      <protection locked="true"/>
    </xf>
    <xf numFmtId="0" fontId="269" fillId="0" borderId="18" xfId="0" applyAlignment="true" applyFont="true" applyBorder="true">
      <alignment horizontal="center" vertical="center" wrapText="true"/>
      <protection locked="true"/>
    </xf>
    <xf numFmtId="0" fontId="270" fillId="0" borderId="18" xfId="0" applyAlignment="true" applyFont="true" applyBorder="true">
      <alignment horizontal="center" vertical="center" wrapText="true"/>
      <protection locked="true"/>
    </xf>
    <xf numFmtId="0" fontId="271" fillId="0" borderId="18" xfId="0" applyAlignment="true" applyFont="true" applyBorder="true">
      <alignment horizontal="center" vertical="center" wrapText="true"/>
      <protection locked="true"/>
    </xf>
    <xf numFmtId="164" fontId="27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73" fillId="0" borderId="18" xfId="0" applyAlignment="true" applyFont="true" applyBorder="true">
      <alignment horizontal="center" vertical="center" wrapText="true"/>
      <protection locked="true"/>
    </xf>
    <xf numFmtId="0" fontId="274" fillId="0" borderId="18" xfId="0" applyAlignment="true" applyFont="true" applyBorder="true">
      <alignment horizontal="center" vertical="center" wrapText="true"/>
      <protection locked="true"/>
    </xf>
    <xf numFmtId="0" fontId="275" fillId="0" borderId="18" xfId="0" applyAlignment="true" applyFont="true" applyBorder="true">
      <alignment horizontal="center" vertical="center" wrapText="true"/>
      <protection locked="true"/>
    </xf>
    <xf numFmtId="0" fontId="276" fillId="0" borderId="18" xfId="0" applyAlignment="true" applyFont="true" applyBorder="true">
      <alignment horizontal="center" vertical="center" wrapText="true"/>
      <protection locked="true"/>
    </xf>
    <xf numFmtId="164" fontId="27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78" fillId="0" borderId="18" xfId="0" applyAlignment="true" applyFont="true" applyBorder="true">
      <alignment horizontal="center" vertical="center" wrapText="true"/>
      <protection locked="true"/>
    </xf>
    <xf numFmtId="164" fontId="27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81" fillId="0" borderId="18" xfId="0" applyAlignment="true" applyFont="true" applyBorder="true">
      <alignment horizontal="left" vertical="center" wrapText="true"/>
      <protection locked="true"/>
    </xf>
    <xf numFmtId="164" fontId="28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83" fillId="0" borderId="18" xfId="0" applyAlignment="true" applyFont="true" applyBorder="true">
      <alignment horizontal="left" vertical="center" wrapText="true"/>
      <protection locked="true"/>
    </xf>
    <xf numFmtId="164" fontId="28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85" fillId="0" borderId="18" xfId="0" applyAlignment="true" applyFont="true" applyBorder="true">
      <alignment horizontal="center" vertical="center" wrapText="true"/>
      <protection locked="true"/>
    </xf>
    <xf numFmtId="0" fontId="286" fillId="0" borderId="18" xfId="0" applyAlignment="true" applyFont="true" applyBorder="true">
      <alignment horizontal="left" vertical="center" wrapText="true"/>
      <protection locked="true"/>
    </xf>
    <xf numFmtId="0" fontId="287" fillId="0" borderId="18" xfId="0" applyAlignment="true" applyFont="true" applyBorder="true">
      <alignment horizontal="left" vertical="center" wrapText="true"/>
      <protection locked="true"/>
    </xf>
    <xf numFmtId="0" fontId="288" fillId="8" borderId="18" xfId="0" applyFill="true" applyAlignment="true" applyFont="true" applyBorder="true">
      <alignment horizontal="center" vertical="bottom" wrapText="true"/>
      <protection locked="true"/>
    </xf>
    <xf numFmtId="0" fontId="289" fillId="0" borderId="20" xfId="0" applyAlignment="true" applyFont="true" applyBorder="true">
      <alignment horizontal="center" vertical="center" wrapText="true"/>
      <protection locked="true"/>
    </xf>
    <xf numFmtId="164" fontId="29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9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95" fillId="0" borderId="18" xfId="0" applyAlignment="true" applyFont="true" applyBorder="true">
      <alignment horizontal="center" vertical="center" wrapText="true"/>
      <protection locked="true"/>
    </xf>
    <xf numFmtId="0" fontId="296" fillId="0" borderId="18" xfId="0" applyAlignment="true" applyFont="true" applyBorder="true">
      <alignment horizontal="center" vertical="center" wrapText="true"/>
      <protection locked="true"/>
    </xf>
    <xf numFmtId="0" fontId="297" fillId="0" borderId="18" xfId="0" applyAlignment="true" applyFont="true" applyBorder="true">
      <alignment horizontal="center" vertical="center" wrapText="true"/>
      <protection locked="true"/>
    </xf>
    <xf numFmtId="164" fontId="2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04" fillId="0" borderId="18" xfId="0" applyAlignment="true" applyFont="true" applyBorder="true">
      <alignment horizontal="left" vertical="center" wrapText="true"/>
      <protection locked="true"/>
    </xf>
    <xf numFmtId="164" fontId="30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06" fillId="0" borderId="18" xfId="0" applyAlignment="true" applyFont="true" applyBorder="true">
      <alignment horizontal="center" vertical="center" wrapText="true"/>
      <protection locked="true"/>
    </xf>
    <xf numFmtId="164" fontId="30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08" fillId="0" borderId="18" xfId="0" applyAlignment="true" applyFont="true" applyBorder="true">
      <alignment horizontal="center" vertical="center" wrapText="true"/>
      <protection locked="true"/>
    </xf>
    <xf numFmtId="0" fontId="309" fillId="0" borderId="18" xfId="0" applyAlignment="true" applyFont="true" applyBorder="true">
      <alignment horizontal="left" vertical="center" wrapText="true"/>
      <protection locked="true"/>
    </xf>
    <xf numFmtId="164" fontId="31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12" fillId="0" borderId="18" xfId="0" applyAlignment="true" applyFont="true" applyBorder="true">
      <alignment horizontal="left" vertical="center" wrapText="true"/>
      <protection locked="true"/>
    </xf>
    <xf numFmtId="164" fontId="31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14" fillId="0" borderId="18" xfId="0" applyAlignment="true" applyFont="true" applyBorder="true">
      <alignment horizontal="center" vertical="center" wrapText="true"/>
      <protection locked="true"/>
    </xf>
    <xf numFmtId="0" fontId="315" fillId="0" borderId="18" xfId="0" applyAlignment="true" applyFont="true" applyBorder="true">
      <alignment horizontal="left" vertical="center" wrapText="true"/>
      <protection locked="true"/>
    </xf>
    <xf numFmtId="0" fontId="316" fillId="0" borderId="18" xfId="0" applyAlignment="true" applyFont="true" applyBorder="true">
      <alignment horizontal="left" vertical="center" wrapText="true"/>
      <protection locked="true"/>
    </xf>
    <xf numFmtId="164" fontId="31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19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20" fillId="0" borderId="18" xfId="0" applyAlignment="true" applyFont="true" applyBorder="true">
      <alignment horizontal="left" vertical="center" wrapText="true"/>
      <protection locked="true"/>
    </xf>
    <xf numFmtId="164" fontId="32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22" fillId="0" borderId="18" xfId="0" applyAlignment="true" applyFont="true" applyBorder="true">
      <alignment horizontal="left" vertical="center" wrapText="true"/>
      <protection locked="true"/>
    </xf>
    <xf numFmtId="164" fontId="32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2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25" fillId="0" borderId="18" xfId="0" applyAlignment="true" applyFont="true" applyBorder="true">
      <alignment horizontal="left" vertical="center" wrapText="true"/>
      <protection locked="true"/>
    </xf>
    <xf numFmtId="164" fontId="32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2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32" fillId="0" borderId="18" xfId="0" applyAlignment="true" applyFont="true" applyBorder="true">
      <alignment horizontal="center" vertical="center" wrapText="true"/>
      <protection locked="true"/>
    </xf>
    <xf numFmtId="0" fontId="333" fillId="0" borderId="18" xfId="0" applyAlignment="true" applyFont="true" applyBorder="true">
      <alignment horizontal="left" vertical="center" wrapText="true"/>
      <protection locked="true"/>
    </xf>
    <xf numFmtId="164" fontId="33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41" fillId="0" borderId="18" xfId="0" applyAlignment="true" applyFont="true" applyBorder="true">
      <alignment horizontal="center" vertical="center" wrapText="true"/>
      <protection locked="true"/>
    </xf>
    <xf numFmtId="0" fontId="342" fillId="0" borderId="18" xfId="0" applyAlignment="true" applyFont="true" applyBorder="true">
      <alignment horizontal="left" vertical="center" wrapText="true"/>
      <protection locked="true"/>
    </xf>
    <xf numFmtId="164" fontId="34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46" fillId="0" borderId="18" xfId="0" applyAlignment="true" applyFont="true" applyBorder="true">
      <alignment horizontal="center" vertical="center" wrapText="true"/>
      <protection locked="true"/>
    </xf>
    <xf numFmtId="164" fontId="34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48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49" fillId="0" borderId="18" xfId="0" applyAlignment="true" applyFont="true" applyBorder="true">
      <alignment horizontal="center" vertical="center" wrapText="true"/>
      <protection locked="true"/>
    </xf>
    <xf numFmtId="0" fontId="350" fillId="0" borderId="18" xfId="0" applyAlignment="true" applyFont="true" applyBorder="true">
      <alignment horizontal="center" vertical="center" wrapText="true"/>
      <protection locked="true"/>
    </xf>
    <xf numFmtId="164" fontId="35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5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53" fillId="0" borderId="18" xfId="0" applyAlignment="true" applyFont="true" applyBorder="true">
      <alignment horizontal="center" vertical="center" wrapText="true"/>
      <protection locked="true"/>
    </xf>
    <xf numFmtId="164" fontId="35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55" fillId="0" borderId="18" xfId="0" applyAlignment="true" applyFont="true" applyBorder="true">
      <alignment horizontal="center" vertical="center" wrapText="true"/>
      <protection locked="true"/>
    </xf>
    <xf numFmtId="0" fontId="356" fillId="0" borderId="18" xfId="0" applyAlignment="true" applyFont="true" applyBorder="true">
      <alignment horizontal="center" vertical="center" wrapText="true"/>
      <protection locked="true"/>
    </xf>
    <xf numFmtId="164" fontId="35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58" fillId="0" borderId="18" xfId="0" applyAlignment="true" applyFont="true" applyBorder="true">
      <alignment horizontal="center" vertical="center" wrapText="true"/>
      <protection locked="true"/>
    </xf>
    <xf numFmtId="164" fontId="35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60" fillId="0" borderId="18" xfId="0" applyAlignment="true" applyFont="true" applyBorder="true">
      <alignment horizontal="left" vertical="center" wrapText="true"/>
      <protection locked="true"/>
    </xf>
    <xf numFmtId="0" fontId="0" fillId="4" borderId="3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39" xfId="0" applyAlignment="true" applyBorder="true" applyNumberFormat="true" applyFill="true" applyFont="true">
      <alignment horizontal="general" vertical="bottom" indent="0" textRotation="0" wrapText="false"/>
      <protection hidden="false" locked="true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sheetPr>
    <pageSetUpPr fitToPage="true"/>
  </sheetPr>
  <dimension ref="A1:D12"/>
  <sheetViews>
    <sheetView workbookViewId="0" tabSelected="true"/>
  </sheetViews>
  <sheetFormatPr defaultRowHeight="15.0"/>
  <cols>
    <col min="1" max="1" width="49.703125" customWidth="true"/>
    <col min="2" max="2" width="36.9921875" customWidth="true"/>
    <col min="3" max="3" width="31.70703125" customWidth="true"/>
  </cols>
  <sheetData>
    <row r="1" ht="127.5" customHeight="true">
      <c r="C1" t="s" s="4">
        <v>0</v>
      </c>
    </row>
    <row r="2" ht="38.25" customHeight="true">
      <c r="A2" t="s" s="11">
        <v>7</v>
      </c>
    </row>
    <row r="3" ht="15.75" customHeight="true">
      <c r="A3" t="s" s="5">
        <v>1</v>
      </c>
    </row>
    <row r="4" ht="15.75" customHeight="true"/>
    <row r="5" ht="33.75" customHeight="true">
      <c r="A5" t="s" s="15">
        <v>11</v>
      </c>
      <c r="B5" t="s" s="16">
        <v>12</v>
      </c>
      <c r="C5" s="22"/>
      <c r="D5" s="3"/>
    </row>
    <row r="6" ht="15.75" customHeight="true">
      <c r="A6" t="s" s="6">
        <v>2</v>
      </c>
      <c r="B6" t="s" s="17">
        <v>13</v>
      </c>
      <c r="C6" s="22"/>
      <c r="D6" s="3"/>
    </row>
    <row r="7" ht="30.75" customHeight="true">
      <c r="A7" t="s" s="7">
        <v>3</v>
      </c>
      <c r="B7" t="s" s="18">
        <v>14</v>
      </c>
      <c r="C7" s="22"/>
      <c r="D7" s="3"/>
    </row>
    <row r="8" ht="15.75" customHeight="true">
      <c r="A8" t="s" s="8">
        <v>4</v>
      </c>
      <c r="B8" t="s" s="19">
        <v>15</v>
      </c>
      <c r="C8" s="22"/>
      <c r="D8" s="3"/>
    </row>
    <row r="9" ht="15.75" customHeight="true">
      <c r="A9" t="s" s="9">
        <v>5</v>
      </c>
      <c r="B9" t="s" s="12">
        <v>8</v>
      </c>
      <c r="C9" s="22"/>
      <c r="D9" s="3"/>
    </row>
    <row r="10" ht="30.75" customHeight="true">
      <c r="A10" t="s" s="10">
        <v>6</v>
      </c>
      <c r="B10" t="s" s="13">
        <v>9</v>
      </c>
      <c r="C10" s="22"/>
      <c r="D10" s="3"/>
    </row>
    <row r="11" ht="30.75" customHeight="true">
      <c r="A11" t="s" s="14">
        <v>10</v>
      </c>
      <c r="B11" t="s" s="20">
        <v>16</v>
      </c>
      <c r="C11" s="22"/>
      <c r="D11" s="3"/>
    </row>
    <row r="12">
      <c r="A12" s="1"/>
      <c r="B12" s="1"/>
      <c r="C12" s="1"/>
    </row>
  </sheetData>
  <sheetProtection formatColumns="false" formatRows="false" password="8EB5" sheet="true" scenarios="true" objects="true"/>
  <mergeCells count="9">
    <mergeCell ref="A3:C3"/>
    <mergeCell ref="A2:C2"/>
    <mergeCell ref="B9:C9"/>
    <mergeCell ref="B10:C10"/>
    <mergeCell ref="B5:C5"/>
    <mergeCell ref="B6:C6"/>
    <mergeCell ref="B7:C7"/>
    <mergeCell ref="B8:C8"/>
    <mergeCell ref="B11:C11"/>
  </mergeCells>
  <pageMargins bottom="0.25" footer="0.3" header="0.3" left="0.25" right="0.25" top="0.25"/>
  <pageSetup fitToWidth="1" fitToHeight="0" paperSize="9" orientation="portrait"/>
</worksheet>
</file>

<file path=xl/worksheets/sheet2.xml><?xml version="1.0" encoding="utf-8"?>
<worksheet xmlns="http://schemas.openxmlformats.org/spreadsheetml/2006/main">
  <sheetPr>
    <pageSetUpPr fitToPage="true"/>
  </sheetPr>
  <dimension ref="A1:E91"/>
  <sheetViews>
    <sheetView workbookViewId="0"/>
  </sheetViews>
  <sheetFormatPr defaultRowHeight="15.0"/>
  <cols>
    <col min="1" max="1" width="79.6953125" customWidth="true"/>
    <col min="2" max="2" width="14.85546875" customWidth="true"/>
    <col min="3" max="3" width="38.703125" customWidth="true"/>
    <col min="4" max="4" width="39.5625" customWidth="true"/>
  </cols>
  <sheetData>
    <row r="1" ht="28.5" customHeight="true">
      <c r="A1" t="s" s="80">
        <v>46</v>
      </c>
      <c r="B1" t="s" s="187">
        <v>105</v>
      </c>
      <c r="C1" t="s" s="81">
        <v>47</v>
      </c>
      <c r="D1" t="s" s="188">
        <v>106</v>
      </c>
      <c r="E1" s="3"/>
    </row>
    <row r="2" ht="15.75" customHeight="true">
      <c r="A2" t="s" s="82">
        <v>48</v>
      </c>
      <c r="B2" t="s" s="293">
        <v>165</v>
      </c>
      <c r="C2" t="s" s="189">
        <v>107</v>
      </c>
      <c r="D2" t="s" s="83">
        <v>49</v>
      </c>
      <c r="E2" s="3"/>
    </row>
    <row r="3" ht="18.75" customHeight="true">
      <c r="A3" t="s" s="294">
        <v>166</v>
      </c>
      <c r="B3" s="366"/>
      <c r="C3" s="366"/>
      <c r="D3" s="22"/>
      <c r="E3" s="3"/>
    </row>
    <row r="4" ht="15.75" customHeight="true">
      <c r="A4" t="s" s="190">
        <v>108</v>
      </c>
      <c r="B4" t="s" s="191">
        <v>109</v>
      </c>
      <c r="C4" s="84" t="n">
        <f>C5+C6</f>
        <v>0.0</v>
      </c>
      <c r="D4" s="192" t="n">
        <f>D5+D6</f>
        <v>0.0</v>
      </c>
      <c r="E4" s="3"/>
    </row>
    <row r="5" ht="46.5" customHeight="true">
      <c r="A5" t="s" s="85">
        <v>50</v>
      </c>
      <c r="B5" t="s" s="354">
        <v>184</v>
      </c>
      <c r="C5" t="n" s="86">
        <v>0.0</v>
      </c>
      <c r="D5" t="n" s="295">
        <v>0.0</v>
      </c>
      <c r="E5" s="3"/>
    </row>
    <row r="6" ht="15.75" customHeight="true">
      <c r="A6" t="s" s="193">
        <v>110</v>
      </c>
      <c r="B6" t="s" s="87">
        <v>51</v>
      </c>
      <c r="C6" t="n" s="296">
        <v>0.0</v>
      </c>
      <c r="D6" t="n" s="194">
        <v>0.0</v>
      </c>
      <c r="E6" s="3"/>
    </row>
    <row r="7" ht="30.75" customHeight="true">
      <c r="A7" t="s" s="88">
        <v>52</v>
      </c>
      <c r="B7" t="s" s="355">
        <v>185</v>
      </c>
      <c r="C7" t="n" s="308">
        <v>0.0</v>
      </c>
      <c r="D7" t="n" s="195">
        <v>0.0</v>
      </c>
      <c r="E7" s="3"/>
    </row>
    <row r="8" ht="30.75" customHeight="true">
      <c r="A8" t="s" s="89">
        <v>53</v>
      </c>
      <c r="B8" t="s" s="173">
        <v>98</v>
      </c>
      <c r="C8" s="356" t="n">
        <f>C4-C7</f>
        <v>0.0</v>
      </c>
      <c r="D8" s="90" t="n">
        <f>D4-D7</f>
        <v>0.0</v>
      </c>
      <c r="E8" s="3"/>
    </row>
    <row r="9" ht="15.75" customHeight="true">
      <c r="A9" t="s" s="309">
        <v>125</v>
      </c>
      <c r="B9" t="s" s="196">
        <v>111</v>
      </c>
      <c r="C9" t="n" s="91">
        <v>0.0</v>
      </c>
      <c r="D9" t="n" s="357">
        <v>0.0</v>
      </c>
      <c r="E9" s="3"/>
    </row>
    <row r="10" ht="15.75" customHeight="true">
      <c r="A10" t="s" s="92">
        <v>54</v>
      </c>
      <c r="B10" t="s" s="197">
        <v>112</v>
      </c>
      <c r="C10" t="n" s="310">
        <v>0.0</v>
      </c>
      <c r="D10" t="n" s="350">
        <v>0.0</v>
      </c>
      <c r="E10" s="3"/>
    </row>
    <row r="11" ht="30.75" customHeight="true">
      <c r="A11" t="s" s="93">
        <v>55</v>
      </c>
      <c r="B11" t="s" s="358">
        <v>186</v>
      </c>
      <c r="C11" s="198" t="n">
        <f>C9-C10</f>
        <v>0.0</v>
      </c>
      <c r="D11" s="94" t="n">
        <f>D9-D10</f>
        <v>0.0</v>
      </c>
      <c r="E11" s="3"/>
    </row>
    <row r="12" ht="30.75" customHeight="true">
      <c r="A12" t="s" s="95">
        <v>56</v>
      </c>
      <c r="B12" t="s" s="199">
        <v>113</v>
      </c>
      <c r="C12" t="n" s="359">
        <v>0.0</v>
      </c>
      <c r="D12" t="n" s="96">
        <v>0.0</v>
      </c>
      <c r="E12" s="3"/>
    </row>
    <row r="13" ht="15.75" customHeight="true">
      <c r="A13" t="s" s="174">
        <v>99</v>
      </c>
      <c r="B13" t="s" s="97">
        <v>57</v>
      </c>
      <c r="C13" t="n" s="98">
        <v>0.0</v>
      </c>
      <c r="D13" t="n" s="200">
        <v>0.0</v>
      </c>
      <c r="E13" s="3"/>
    </row>
    <row r="14" ht="30.75" customHeight="true">
      <c r="A14" t="s" s="99">
        <v>58</v>
      </c>
      <c r="B14" t="s" s="360">
        <v>187</v>
      </c>
      <c r="C14" t="n" s="201">
        <v>0.0</v>
      </c>
      <c r="D14" t="n" s="100">
        <v>0.0</v>
      </c>
      <c r="E14" s="3"/>
    </row>
    <row r="15" ht="30.75" customHeight="true">
      <c r="A15" t="s" s="101">
        <v>59</v>
      </c>
      <c r="B15" t="s" s="361">
        <v>188</v>
      </c>
      <c r="C15" s="202" t="n">
        <f>C12+C14</f>
        <v>0.0</v>
      </c>
      <c r="D15" s="362" t="n">
        <f>D12+D14</f>
        <v>0.0</v>
      </c>
      <c r="E15" s="3"/>
    </row>
    <row r="16" ht="30.75" customHeight="true">
      <c r="A16" t="s" s="102">
        <v>60</v>
      </c>
      <c r="B16" t="s" s="351">
        <v>183</v>
      </c>
      <c r="C16" t="n" s="318">
        <v>0.0</v>
      </c>
      <c r="D16" t="n" s="203">
        <v>0.0</v>
      </c>
      <c r="E16" s="3"/>
    </row>
    <row r="17" ht="15.75" customHeight="true">
      <c r="A17" t="s" s="204">
        <v>114</v>
      </c>
      <c r="B17" t="s" s="363">
        <v>189</v>
      </c>
      <c r="C17" t="n" s="205">
        <v>0.0</v>
      </c>
      <c r="D17" t="n" s="364">
        <v>0.0</v>
      </c>
      <c r="E17" s="3"/>
    </row>
    <row r="18" ht="30.75" customHeight="true">
      <c r="A18" t="s" s="206">
        <v>115</v>
      </c>
      <c r="B18" t="s" s="207">
        <v>116</v>
      </c>
      <c r="C18" t="n" s="103">
        <v>0.0</v>
      </c>
      <c r="D18" t="n" s="104">
        <v>0.0</v>
      </c>
      <c r="E18" s="3"/>
    </row>
    <row r="19" ht="30.75" customHeight="true">
      <c r="A19" t="s" s="208">
        <v>117</v>
      </c>
      <c r="B19" t="s" s="319">
        <v>174</v>
      </c>
      <c r="C19" t="n" s="105">
        <v>0.0</v>
      </c>
      <c r="D19" t="n" s="209">
        <v>0.0</v>
      </c>
      <c r="E19" s="3"/>
    </row>
    <row r="20" ht="30.75" customHeight="true">
      <c r="A20" t="s" s="320">
        <v>175</v>
      </c>
      <c r="B20" t="s" s="210">
        <v>118</v>
      </c>
      <c r="C20" t="n" s="211">
        <v>0.0</v>
      </c>
      <c r="D20" t="n" s="106">
        <v>0.0</v>
      </c>
      <c r="E20" s="3"/>
    </row>
    <row r="21" ht="30.75" customHeight="true">
      <c r="A21" t="s" s="107">
        <v>61</v>
      </c>
      <c r="B21" t="s" s="212">
        <v>119</v>
      </c>
      <c r="C21" t="n" s="213">
        <v>0.0</v>
      </c>
      <c r="D21" t="n" s="108">
        <v>0.0</v>
      </c>
      <c r="E21" s="3"/>
    </row>
    <row r="22" ht="45.75" customHeight="true">
      <c r="A22" t="s" s="321">
        <v>176</v>
      </c>
      <c r="B22" t="s" s="214">
        <v>120</v>
      </c>
      <c r="C22" s="185" t="n">
        <f>C8-C11+(C15-C13)-C16-C17+C20-C21</f>
        <v>0.0</v>
      </c>
      <c r="D22" s="215" t="n">
        <f>D8-D11+(D15-D13)-D16-D17+D20-D21</f>
        <v>0.0</v>
      </c>
      <c r="E22" s="3"/>
    </row>
    <row r="23" ht="15.75" customHeight="true">
      <c r="A23" t="s" s="109">
        <v>62</v>
      </c>
      <c r="B23" t="s" s="274">
        <v>152</v>
      </c>
      <c r="C23" t="n" s="110">
        <v>0.0</v>
      </c>
      <c r="D23" t="n" s="216">
        <v>0.0</v>
      </c>
      <c r="E23" s="3"/>
    </row>
    <row r="24" ht="15.75" customHeight="true">
      <c r="A24" t="s" s="111">
        <v>63</v>
      </c>
      <c r="B24" t="s" s="275">
        <v>153</v>
      </c>
      <c r="C24" t="n" s="322">
        <v>0.0</v>
      </c>
      <c r="D24" t="n" s="112">
        <v>0.0</v>
      </c>
      <c r="E24" s="3"/>
    </row>
    <row r="25" ht="46.5" customHeight="true">
      <c r="A25" t="s" s="217">
        <v>121</v>
      </c>
      <c r="B25" t="s" s="113">
        <v>64</v>
      </c>
      <c r="C25" s="323" t="n">
        <f>C22+C23-C24</f>
        <v>0.0</v>
      </c>
      <c r="D25" s="175" t="n">
        <f>D22+D23-D24</f>
        <v>0.0</v>
      </c>
      <c r="E25" s="3"/>
    </row>
    <row r="26" ht="18.0" customHeight="true">
      <c r="A26" t="s" s="114">
        <v>65</v>
      </c>
      <c r="B26" s="366"/>
      <c r="C26" s="366"/>
      <c r="D26" s="22"/>
      <c r="E26" s="3"/>
    </row>
    <row r="27" ht="15.75" customHeight="true">
      <c r="A27" t="s" s="218">
        <v>108</v>
      </c>
      <c r="B27" t="s" s="276">
        <v>154</v>
      </c>
      <c r="C27" s="324" t="n">
        <f>C28+C29</f>
        <v>4.6024167E7</v>
      </c>
      <c r="D27" s="115" t="n">
        <f>D28+D29</f>
        <v>4.0060574E7</v>
      </c>
      <c r="E27" s="3"/>
    </row>
    <row r="28" ht="30.75" customHeight="true">
      <c r="A28" t="s" s="219">
        <v>122</v>
      </c>
      <c r="B28" t="s" s="116">
        <v>66</v>
      </c>
      <c r="C28" t="n" s="277">
        <v>4.3792124E7</v>
      </c>
      <c r="D28" t="n" s="117">
        <v>3.9529863E7</v>
      </c>
      <c r="E28" s="3"/>
    </row>
    <row r="29" ht="15.75" customHeight="true">
      <c r="A29" t="s" s="118">
        <v>67</v>
      </c>
      <c r="B29" t="s" s="220">
        <v>123</v>
      </c>
      <c r="C29" t="n" s="119">
        <v>2232043.0</v>
      </c>
      <c r="D29" t="n" s="176">
        <v>530711.0</v>
      </c>
      <c r="E29" s="3"/>
    </row>
    <row r="30" ht="30.75" customHeight="true">
      <c r="A30" t="s" s="325">
        <v>177</v>
      </c>
      <c r="B30" t="s" s="278">
        <v>155</v>
      </c>
      <c r="C30" t="n" s="120">
        <v>714095.0</v>
      </c>
      <c r="D30" t="n" s="221">
        <v>422589.0</v>
      </c>
      <c r="E30" s="3"/>
    </row>
    <row r="31" ht="62.25" customHeight="true">
      <c r="A31" t="s" s="121">
        <v>68</v>
      </c>
      <c r="B31" t="s" s="279">
        <v>156</v>
      </c>
      <c r="C31" s="222" t="n">
        <f>C27-C30</f>
        <v>4.5310072E7</v>
      </c>
      <c r="D31" s="326" t="n">
        <f>D27-D30</f>
        <v>3.9637985E7</v>
      </c>
      <c r="E31" s="3"/>
    </row>
    <row r="32" ht="15.75" customHeight="true">
      <c r="A32" t="s" s="122">
        <v>69</v>
      </c>
      <c r="B32" t="s" s="177">
        <v>100</v>
      </c>
      <c r="C32" t="n" s="223">
        <v>-2475815.0</v>
      </c>
      <c r="D32" t="n" s="123">
        <v>-2325012.0</v>
      </c>
      <c r="E32" s="3"/>
    </row>
    <row r="33" ht="30.75" customHeight="true">
      <c r="A33" t="s" s="327">
        <v>178</v>
      </c>
      <c r="B33" t="s" s="280">
        <v>157</v>
      </c>
      <c r="C33" t="n" s="224">
        <v>169759.0</v>
      </c>
      <c r="D33" t="n" s="124">
        <v>-6266.0</v>
      </c>
      <c r="E33" s="3"/>
    </row>
    <row r="34" ht="46.5" customHeight="true">
      <c r="A34" t="s" s="125">
        <v>70</v>
      </c>
      <c r="B34" t="s" s="281">
        <v>158</v>
      </c>
      <c r="C34" s="352" t="n">
        <f>C32+C33</f>
        <v>-2306056.0</v>
      </c>
      <c r="D34" s="328" t="n">
        <f>D32+D33</f>
        <v>-2331278.0</v>
      </c>
      <c r="E34" s="3"/>
    </row>
    <row r="35" ht="30.75" customHeight="true">
      <c r="A35" t="s" s="225">
        <v>124</v>
      </c>
      <c r="B35" t="s" s="126">
        <v>71</v>
      </c>
      <c r="C35" s="282" t="n">
        <f>C31+C34</f>
        <v>4.3004016E7</v>
      </c>
      <c r="D35" s="226" t="n">
        <f>D31+D34</f>
        <v>3.7306707E7</v>
      </c>
      <c r="E35" s="3"/>
    </row>
    <row r="36" ht="15.75" customHeight="true">
      <c r="A36" t="s" s="227">
        <v>125</v>
      </c>
      <c r="B36" t="s" s="283">
        <v>159</v>
      </c>
      <c r="C36" t="n" s="228">
        <v>1.9875738E7</v>
      </c>
      <c r="D36" t="n" s="229">
        <v>2.1791405E7</v>
      </c>
      <c r="E36" s="3"/>
    </row>
    <row r="37" ht="15.75" customHeight="true">
      <c r="A37" t="s" s="230">
        <v>54</v>
      </c>
      <c r="B37" t="s" s="58">
        <v>36</v>
      </c>
      <c r="C37" t="n" s="284">
        <v>63935.0</v>
      </c>
      <c r="D37" t="n" s="231">
        <v>342646.0</v>
      </c>
      <c r="E37" s="3"/>
    </row>
    <row r="38" ht="46.5" customHeight="true">
      <c r="A38" t="s" s="365">
        <v>190</v>
      </c>
      <c r="B38" t="s" s="232">
        <v>126</v>
      </c>
      <c r="C38" s="233" t="n">
        <f>C36-C37</f>
        <v>1.9811803E7</v>
      </c>
      <c r="D38" s="285" t="n">
        <f>D36-D37</f>
        <v>2.1448759E7</v>
      </c>
      <c r="E38" s="3"/>
    </row>
    <row r="39" ht="15.75" customHeight="true">
      <c r="A39" t="s" s="234">
        <v>127</v>
      </c>
      <c r="B39" t="s" s="59">
        <v>37</v>
      </c>
      <c r="C39" t="n" s="60">
        <v>-1223302.0</v>
      </c>
      <c r="D39" t="n" s="235">
        <v>-151928.0</v>
      </c>
      <c r="E39" s="3"/>
    </row>
    <row r="40" ht="30.75" customHeight="true">
      <c r="A40" t="s" s="286">
        <v>160</v>
      </c>
      <c r="B40" t="s" s="236">
        <v>128</v>
      </c>
      <c r="C40" t="n" s="61">
        <v>72334.0</v>
      </c>
      <c r="D40" t="n" s="297">
        <v>6583.0</v>
      </c>
      <c r="E40" s="3"/>
    </row>
    <row r="41" ht="46.5" customHeight="true">
      <c r="A41" t="s" s="62">
        <v>38</v>
      </c>
      <c r="B41" t="s" s="237">
        <v>129</v>
      </c>
      <c r="C41" s="298" t="n">
        <f>C39+C40</f>
        <v>-1150968.0</v>
      </c>
      <c r="D41" s="287" t="n">
        <f>D39+D40</f>
        <v>-145345.0</v>
      </c>
      <c r="E41" s="3"/>
    </row>
    <row r="42" ht="46.5" customHeight="true">
      <c r="A42" t="s" s="238">
        <v>130</v>
      </c>
      <c r="B42" t="s" s="63">
        <v>39</v>
      </c>
      <c r="C42" s="64" t="n">
        <f>C35-C38+C41</f>
        <v>2.2041245E7</v>
      </c>
      <c r="D42" s="299" t="n">
        <f>D35-D38+D41</f>
        <v>1.5712603E7</v>
      </c>
      <c r="E42" s="3"/>
    </row>
    <row r="43" ht="30.75" customHeight="true">
      <c r="A43" t="s" s="288">
        <v>161</v>
      </c>
      <c r="B43" t="s" s="239">
        <v>131</v>
      </c>
      <c r="C43" t="n" s="65">
        <v>0.0</v>
      </c>
      <c r="D43" t="n" s="240">
        <v>0.0</v>
      </c>
      <c r="E43" s="3"/>
    </row>
    <row r="44" ht="30.75" customHeight="true">
      <c r="A44" t="s" s="66">
        <v>40</v>
      </c>
      <c r="B44" t="s" s="300">
        <v>167</v>
      </c>
      <c r="C44" t="n" s="289">
        <v>0.0</v>
      </c>
      <c r="D44" t="n" s="67">
        <v>0.0</v>
      </c>
      <c r="E44" s="3"/>
    </row>
    <row r="45" ht="155.25" customHeight="true">
      <c r="A45" t="s" s="184">
        <v>104</v>
      </c>
      <c r="B45" t="s" s="290">
        <v>162</v>
      </c>
      <c r="C45" t="n" s="68">
        <v>0.0</v>
      </c>
      <c r="D45" t="n" s="241">
        <v>0.0</v>
      </c>
      <c r="E45" s="3"/>
    </row>
    <row r="46" ht="30.75" customHeight="true">
      <c r="A46" t="s" s="291">
        <v>163</v>
      </c>
      <c r="B46" t="s" s="301">
        <v>168</v>
      </c>
      <c r="C46" t="n" s="69">
        <v>222670.0</v>
      </c>
      <c r="D46" t="n" s="242">
        <v>196566.0</v>
      </c>
      <c r="E46" s="3"/>
    </row>
    <row r="47" ht="30.75" customHeight="true">
      <c r="A47" t="s" s="70">
        <v>41</v>
      </c>
      <c r="B47" t="s" s="302">
        <v>169</v>
      </c>
      <c r="C47" t="n" s="243">
        <v>0.0</v>
      </c>
      <c r="D47" t="n" s="71">
        <v>0.0</v>
      </c>
      <c r="E47" s="3"/>
    </row>
    <row r="48" ht="15.75" customHeight="true">
      <c r="A48" t="s" s="72">
        <v>42</v>
      </c>
      <c r="B48" t="s" s="244">
        <v>132</v>
      </c>
      <c r="C48" t="n" s="73">
        <v>2.2269604E7</v>
      </c>
      <c r="D48" t="n" s="303">
        <v>1.8528283E7</v>
      </c>
      <c r="E48" s="3"/>
    </row>
    <row r="49" ht="46.5" customHeight="true">
      <c r="A49" t="s" s="74">
        <v>43</v>
      </c>
      <c r="B49" t="s" s="245">
        <v>133</v>
      </c>
      <c r="C49" t="n" s="304">
        <v>378464.0</v>
      </c>
      <c r="D49" t="n" s="75">
        <v>79517.0</v>
      </c>
      <c r="E49" s="3"/>
    </row>
    <row r="50" ht="30.75" customHeight="true">
      <c r="A50" t="s" s="76">
        <v>44</v>
      </c>
      <c r="B50" t="s" s="246">
        <v>134</v>
      </c>
      <c r="C50" t="n" s="305">
        <v>95249.0</v>
      </c>
      <c r="D50" t="n" s="77">
        <v>61889.0</v>
      </c>
      <c r="E50" s="3"/>
    </row>
    <row r="51" ht="30.75" customHeight="true">
      <c r="A51" t="s" s="247">
        <v>135</v>
      </c>
      <c r="B51" t="s" s="78">
        <v>45</v>
      </c>
      <c r="C51" t="n" s="79">
        <v>1807054.0</v>
      </c>
      <c r="D51" t="n" s="306">
        <v>2725326.0</v>
      </c>
      <c r="E51" s="3"/>
    </row>
    <row r="52" ht="30.75" customHeight="true">
      <c r="A52" t="s" s="292">
        <v>164</v>
      </c>
      <c r="B52" t="s" s="248">
        <v>136</v>
      </c>
      <c r="C52" t="n" s="249">
        <v>1315218.0</v>
      </c>
      <c r="D52" t="n" s="307">
        <v>1010276.0</v>
      </c>
      <c r="E52" s="3"/>
    </row>
    <row r="53" ht="45.75" customHeight="true">
      <c r="A53" t="s" s="250">
        <v>137</v>
      </c>
      <c r="B53" t="s" s="311">
        <v>170</v>
      </c>
      <c r="C53" s="353" t="n">
        <f>C42+C43+(C44-C45)-C46-C47-C48+C50+C51-C52</f>
        <v>136056.0</v>
      </c>
      <c r="D53" s="329" t="n">
        <f>D42+D43+(D44-D45)-D46-D47-D48+D50+D51-D52</f>
        <v>-1235307.0</v>
      </c>
      <c r="E53" s="3"/>
    </row>
    <row r="54" ht="15.75" customHeight="true">
      <c r="A54" t="s" s="251">
        <v>62</v>
      </c>
      <c r="B54" t="s" s="127">
        <v>72</v>
      </c>
      <c r="C54" t="n" s="312">
        <v>3220323.0</v>
      </c>
      <c r="D54" t="n" s="128">
        <v>2.4609828E7</v>
      </c>
      <c r="E54" s="3"/>
    </row>
    <row r="55" ht="15.75" customHeight="true">
      <c r="A55" t="s" s="330">
        <v>63</v>
      </c>
      <c r="B55" t="s" s="252">
        <v>138</v>
      </c>
      <c r="C55" t="n" s="253">
        <v>3857665.0</v>
      </c>
      <c r="D55" t="n" s="129">
        <v>2.4950713E7</v>
      </c>
      <c r="E55" s="3"/>
    </row>
    <row r="56" ht="45.75" customHeight="true">
      <c r="A56" t="s" s="130">
        <v>73</v>
      </c>
      <c r="B56" t="s" s="313">
        <v>171</v>
      </c>
      <c r="C56" s="254" t="n">
        <f>C53+C54-C55</f>
        <v>-501286.0</v>
      </c>
      <c r="D56" s="331" t="n">
        <f>D53+D54-D55</f>
        <v>-1576192.0</v>
      </c>
      <c r="E56" s="3"/>
    </row>
    <row r="57" ht="15.75" customHeight="true">
      <c r="A57" t="s" s="314">
        <v>172</v>
      </c>
      <c r="B57" t="s" s="131">
        <v>74</v>
      </c>
      <c r="C57" s="255" t="n">
        <f>C58+C59+C60+C61</f>
        <v>3047998.0</v>
      </c>
      <c r="D57" s="132" t="n">
        <f>D58+D59+D60+D61</f>
        <v>2699230.0</v>
      </c>
      <c r="E57" s="3"/>
    </row>
    <row r="58" ht="46.5" customHeight="true">
      <c r="A58" t="s" s="256">
        <v>139</v>
      </c>
      <c r="B58" t="s" s="133">
        <v>75</v>
      </c>
      <c r="C58" t="n" s="134">
        <v>450146.0</v>
      </c>
      <c r="D58" t="n" s="315">
        <v>374931.0</v>
      </c>
      <c r="E58" s="3"/>
    </row>
    <row r="59" ht="30.75" customHeight="true">
      <c r="A59" t="s" s="135">
        <v>76</v>
      </c>
      <c r="B59" t="s" s="257">
        <v>140</v>
      </c>
      <c r="C59" t="n" s="136">
        <v>131.0</v>
      </c>
      <c r="D59" t="n" s="316">
        <v>97.0</v>
      </c>
      <c r="E59" s="3"/>
    </row>
    <row r="60" ht="15.75" customHeight="true">
      <c r="A60" t="s" s="137">
        <v>77</v>
      </c>
      <c r="B60" t="s" s="258">
        <v>141</v>
      </c>
      <c r="C60" t="n" s="138">
        <v>1367804.0</v>
      </c>
      <c r="D60" t="n" s="139">
        <v>1323504.0</v>
      </c>
      <c r="E60" s="3"/>
    </row>
    <row r="61" ht="15.75" customHeight="true">
      <c r="A61" t="s" s="317">
        <v>173</v>
      </c>
      <c r="B61" t="s" s="140">
        <v>78</v>
      </c>
      <c r="C61" t="n" s="332">
        <v>1229917.0</v>
      </c>
      <c r="D61" t="n" s="259">
        <v>1000698.0</v>
      </c>
      <c r="E61" s="3"/>
    </row>
    <row r="62" ht="15.75" customHeight="true">
      <c r="A62" t="s" s="141">
        <v>79</v>
      </c>
      <c r="B62" t="s" s="178">
        <v>101</v>
      </c>
      <c r="C62" s="333" t="n">
        <f>C63+C64</f>
        <v>466458.0</v>
      </c>
      <c r="D62" s="142" t="n">
        <f>D63+D64</f>
        <v>540427.0</v>
      </c>
      <c r="E62" s="3"/>
    </row>
    <row r="63" ht="46.5" customHeight="true">
      <c r="A63" t="s" s="260">
        <v>142</v>
      </c>
      <c r="B63" t="s" s="143">
        <v>80</v>
      </c>
      <c r="C63" t="n" s="261">
        <v>447147.0</v>
      </c>
      <c r="D63" t="n" s="334">
        <v>523160.0</v>
      </c>
      <c r="E63" s="3"/>
    </row>
    <row r="64" ht="15.75" customHeight="true">
      <c r="A64" t="s" s="144">
        <v>81</v>
      </c>
      <c r="B64" t="s" s="25">
        <v>18</v>
      </c>
      <c r="C64" t="n" s="335">
        <v>19311.0</v>
      </c>
      <c r="D64" t="n" s="26">
        <v>17267.0</v>
      </c>
      <c r="E64" s="3"/>
    </row>
    <row r="65" ht="15.75" customHeight="true">
      <c r="A65" t="s" s="145">
        <v>82</v>
      </c>
      <c r="B65" t="s" s="179">
        <v>102</v>
      </c>
      <c r="C65" s="336" t="n">
        <f>C66+C67</f>
        <v>1.133538E7</v>
      </c>
      <c r="D65" s="27" t="n">
        <f>D66+D67</f>
        <v>3.7705459E7</v>
      </c>
      <c r="E65" s="3"/>
    </row>
    <row r="66" ht="30.75" customHeight="true">
      <c r="A66" t="s" s="146">
        <v>83</v>
      </c>
      <c r="B66" t="s" s="28">
        <v>19</v>
      </c>
      <c r="C66" t="n" s="29">
        <v>1.133538E7</v>
      </c>
      <c r="D66" t="n" s="147">
        <v>3.7705459E7</v>
      </c>
      <c r="E66" s="3"/>
    </row>
    <row r="67" ht="15.75" customHeight="true">
      <c r="A67" t="s" s="30">
        <v>20</v>
      </c>
      <c r="B67" t="s" s="337">
        <v>179</v>
      </c>
      <c r="C67" t="n" s="148">
        <v>0.0</v>
      </c>
      <c r="D67" t="n" s="180">
        <v>0.0</v>
      </c>
      <c r="E67" s="3"/>
    </row>
    <row r="68" ht="15.75" customHeight="true">
      <c r="A68" t="s" s="338">
        <v>180</v>
      </c>
      <c r="B68" t="s" s="31">
        <v>21</v>
      </c>
      <c r="C68" s="149" t="n">
        <f>C69+C70+C71</f>
        <v>9480938.0</v>
      </c>
      <c r="D68" s="32" t="n">
        <f>D69+D70+D71</f>
        <v>3.3253902E7</v>
      </c>
      <c r="E68" s="3"/>
    </row>
    <row r="69" ht="30.75" customHeight="true">
      <c r="A69" t="s" s="150">
        <v>84</v>
      </c>
      <c r="B69" t="s" s="33">
        <v>22</v>
      </c>
      <c r="C69" t="n" s="339">
        <v>0.0</v>
      </c>
      <c r="D69" t="n" s="181">
        <v>0.0</v>
      </c>
      <c r="E69" s="3"/>
    </row>
    <row r="70" ht="15.75" customHeight="true">
      <c r="A70" t="s" s="151">
        <v>85</v>
      </c>
      <c r="B70" t="s" s="34">
        <v>23</v>
      </c>
      <c r="C70" t="n" s="340">
        <v>9480938.0</v>
      </c>
      <c r="D70" t="n" s="269">
        <v>3.3253791E7</v>
      </c>
      <c r="E70" s="3"/>
    </row>
    <row r="71" ht="15.75" customHeight="true">
      <c r="A71" t="s" s="35">
        <v>24</v>
      </c>
      <c r="B71" t="s" s="270">
        <v>149</v>
      </c>
      <c r="C71" t="n" s="36">
        <v>0.0</v>
      </c>
      <c r="D71" t="n" s="271">
        <v>111.0</v>
      </c>
      <c r="E71" s="3"/>
    </row>
    <row r="72" ht="30.75" customHeight="true">
      <c r="A72" t="s" s="37">
        <v>25</v>
      </c>
      <c r="B72" t="s" s="152">
        <v>86</v>
      </c>
      <c r="C72" s="38" t="n">
        <f>C57-C62+C65-C68</f>
        <v>4435982.0</v>
      </c>
      <c r="D72" s="341" t="n">
        <f>D57-D62+D65-D68</f>
        <v>6610360.0</v>
      </c>
      <c r="E72" s="3"/>
    </row>
    <row r="73" ht="139.5" customHeight="true">
      <c r="A73" t="s" s="272">
        <v>150</v>
      </c>
      <c r="B73" t="s" s="153">
        <v>87</v>
      </c>
      <c r="C73" t="n" s="154">
        <v>0.0</v>
      </c>
      <c r="D73" t="n" s="39">
        <v>0.0</v>
      </c>
      <c r="E73" s="3"/>
    </row>
    <row r="74" ht="30.75" customHeight="true">
      <c r="A74" t="s" s="155">
        <v>88</v>
      </c>
      <c r="B74" t="s" s="40">
        <v>26</v>
      </c>
      <c r="C74" s="156" t="n">
        <f>C25+C56+C72-C73+C13</f>
        <v>3934696.0</v>
      </c>
      <c r="D74" s="41" t="n">
        <f>D25+D56+D72-D73+D13</f>
        <v>5034168.0</v>
      </c>
      <c r="E74" s="3"/>
    </row>
    <row r="75" ht="15.75" customHeight="true">
      <c r="A75" t="s" s="157">
        <v>89</v>
      </c>
      <c r="B75" t="s" s="42">
        <v>27</v>
      </c>
      <c r="C75" t="n" s="158">
        <v>842801.0</v>
      </c>
      <c r="D75" t="n" s="43">
        <v>1065890.0</v>
      </c>
      <c r="E75" s="3"/>
    </row>
    <row r="76" ht="15.75" customHeight="true">
      <c r="A76" t="s" s="159">
        <v>90</v>
      </c>
      <c r="B76" t="s" s="44">
        <v>28</v>
      </c>
      <c r="C76" t="n" s="160">
        <v>0.0</v>
      </c>
      <c r="D76" t="n" s="161">
        <v>0.0</v>
      </c>
      <c r="E76" s="3"/>
    </row>
    <row r="77" ht="15.75" customHeight="true">
      <c r="A77" t="s" s="45">
        <v>29</v>
      </c>
      <c r="B77" t="s" s="162">
        <v>91</v>
      </c>
      <c r="C77" t="n" s="342">
        <v>24903.0</v>
      </c>
      <c r="D77" t="n" s="46">
        <v>-9327.0</v>
      </c>
      <c r="E77" s="3"/>
    </row>
    <row r="78" ht="15.75" customHeight="true">
      <c r="A78" t="s" s="163">
        <v>92</v>
      </c>
      <c r="B78" t="s" s="47">
        <v>30</v>
      </c>
      <c r="C78" t="n" s="343">
        <v>0.0</v>
      </c>
      <c r="D78" t="n" s="48">
        <v>0.0</v>
      </c>
      <c r="E78" s="3"/>
    </row>
    <row r="79" ht="15.75" customHeight="true">
      <c r="A79" t="s" s="164">
        <v>93</v>
      </c>
      <c r="B79" t="s" s="273">
        <v>151</v>
      </c>
      <c r="C79" t="n" s="344">
        <v>1800.0</v>
      </c>
      <c r="D79" t="n" s="49">
        <v>7535.0</v>
      </c>
      <c r="E79" s="3"/>
    </row>
    <row r="80" ht="30.0" customHeight="true">
      <c r="A80" t="s" s="165">
        <v>94</v>
      </c>
      <c r="B80" t="s" s="50">
        <v>31</v>
      </c>
      <c r="C80" s="345" t="n">
        <f>C74-C75+C76+C77-C78-C79</f>
        <v>3114998.0</v>
      </c>
      <c r="D80" s="186" t="n">
        <f>D74-D75+D76+D77-D78-D79</f>
        <v>3951416.0</v>
      </c>
      <c r="E80" s="3"/>
    </row>
    <row r="81" ht="30.75" customHeight="true">
      <c r="A81" t="s" s="166">
        <v>95</v>
      </c>
      <c r="B81" t="s" s="51">
        <v>32</v>
      </c>
      <c r="C81" t="n" s="182">
        <v>983195.0</v>
      </c>
      <c r="D81" t="n" s="167">
        <v>743813.0</v>
      </c>
      <c r="E81" s="3"/>
    </row>
    <row r="82" ht="30.75" customHeight="true">
      <c r="A82" t="s" s="52">
        <v>33</v>
      </c>
      <c r="B82" t="s" s="346">
        <v>181</v>
      </c>
      <c r="C82" t="n" s="168">
        <v>0.0</v>
      </c>
      <c r="D82" t="n" s="53">
        <v>0.0</v>
      </c>
      <c r="E82" s="3"/>
    </row>
    <row r="83" ht="15.75" customHeight="true">
      <c r="A83" t="s" s="347">
        <v>182</v>
      </c>
      <c r="B83" t="s" s="54">
        <v>34</v>
      </c>
      <c r="C83" s="169" t="n">
        <f>C80+C81+C82</f>
        <v>4098193.0</v>
      </c>
      <c r="D83" s="55" t="n">
        <f>D80+D81+D82</f>
        <v>4695229.0</v>
      </c>
      <c r="E83" s="3"/>
    </row>
    <row r="84" ht="15.75" customHeight="true">
      <c r="A84" t="s" s="170">
        <v>96</v>
      </c>
      <c r="B84" t="s" s="183">
        <v>103</v>
      </c>
      <c r="C84" t="n" s="348">
        <v>38.0</v>
      </c>
      <c r="D84" t="n" s="171">
        <v>36.0</v>
      </c>
      <c r="E84" s="3"/>
    </row>
    <row r="85" ht="15.75" customHeight="true">
      <c r="A85" t="s" s="56">
        <v>35</v>
      </c>
      <c r="B85" t="s" s="172">
        <v>97</v>
      </c>
      <c r="C85" t="n" s="349">
        <v>0.0</v>
      </c>
      <c r="D85" t="n" s="57">
        <v>0.0</v>
      </c>
      <c r="E85" s="3"/>
    </row>
    <row r="86" ht="15.75" customHeight="true">
      <c r="A86" s="1"/>
      <c r="B86" s="1"/>
      <c r="C86" s="1"/>
      <c r="D86" s="1"/>
    </row>
    <row r="87" ht="15.75" customHeight="true">
      <c r="A87" t="s" s="266">
        <v>147</v>
      </c>
      <c r="C87" t="s" s="265">
        <v>146</v>
      </c>
      <c r="D87" s="367"/>
    </row>
    <row r="88" ht="15.75" customHeight="true">
      <c r="B88" t="s" s="262">
        <v>143</v>
      </c>
      <c r="C88" t="s" s="23">
        <v>17</v>
      </c>
      <c r="D88" s="1"/>
    </row>
    <row r="89" ht="15.75" customHeight="true">
      <c r="A89" t="s" s="267">
        <v>148</v>
      </c>
    </row>
    <row r="90" ht="15.75" customHeight="true">
      <c r="A90" t="s" s="263">
        <v>144</v>
      </c>
      <c r="C90" t="s" s="264">
        <v>145</v>
      </c>
      <c r="D90" s="367"/>
    </row>
    <row r="91" ht="15.75" customHeight="true">
      <c r="B91" t="s" s="268">
        <v>143</v>
      </c>
      <c r="C91" t="s" s="24">
        <v>17</v>
      </c>
      <c r="D91" s="1"/>
    </row>
  </sheetData>
  <sheetProtection formatColumns="false" formatRows="false" password="8EB5" sheet="true" scenarios="true" objects="true"/>
  <mergeCells count="6">
    <mergeCell ref="C88:D88"/>
    <mergeCell ref="C91:D91"/>
    <mergeCell ref="A26:D26"/>
    <mergeCell ref="C90:D90"/>
    <mergeCell ref="C87:D87"/>
    <mergeCell ref="A3:D3"/>
  </mergeCells>
  <pageMargins bottom="0.25" footer="0.3" header="0.3" left="0.25" right="0.25" top="0.25"/>
  <pageSetup fitToWidth="1" fitToHeight="0" paperSize="9" orientation="portrait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2025-02-28T11:17:29Z</dcterms:created>
  <dc:creator>Apache POI</dc:creator>
</cp:coreProperties>
</file>